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714-2021 Morrison\"/>
    </mc:Choice>
  </mc:AlternateContent>
  <xr:revisionPtr revIDLastSave="0" documentId="13_ncr:1_{3F78A696-4721-4E84-A9AA-12593C92BC5E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PRICES'!$B$6:$H$193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PRICES'!$B$1:$IV$86</definedName>
    <definedName name="XEVERYTHING">#REF!</definedName>
    <definedName name="XITEMS" localSheetId="0">'FORM B - PRICES'!$B$6:$IV$86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1" i="3" l="1"/>
  <c r="H170" i="3"/>
  <c r="H169" i="3"/>
  <c r="H166" i="3"/>
  <c r="H165" i="3"/>
  <c r="H164" i="3"/>
  <c r="H163" i="3"/>
  <c r="H162" i="3"/>
  <c r="H160" i="3"/>
  <c r="H158" i="3"/>
  <c r="H156" i="3"/>
  <c r="H155" i="3"/>
  <c r="H154" i="3"/>
  <c r="H153" i="3"/>
  <c r="H152" i="3"/>
  <c r="H150" i="3"/>
  <c r="H149" i="3"/>
  <c r="H147" i="3"/>
  <c r="H146" i="3"/>
  <c r="H143" i="3"/>
  <c r="H141" i="3"/>
  <c r="H140" i="3"/>
  <c r="H139" i="3"/>
  <c r="H138" i="3"/>
  <c r="H136" i="3"/>
  <c r="H134" i="3"/>
  <c r="H131" i="3"/>
  <c r="H130" i="3"/>
  <c r="H129" i="3"/>
  <c r="H128" i="3"/>
  <c r="H127" i="3"/>
  <c r="H126" i="3"/>
  <c r="H125" i="3"/>
  <c r="H122" i="3"/>
  <c r="H121" i="3"/>
  <c r="H120" i="3"/>
  <c r="H118" i="3"/>
  <c r="H117" i="3"/>
  <c r="H115" i="3"/>
  <c r="H114" i="3"/>
  <c r="H113" i="3"/>
  <c r="H112" i="3"/>
  <c r="H111" i="3"/>
  <c r="H110" i="3"/>
  <c r="H109" i="3"/>
  <c r="H108" i="3"/>
  <c r="H106" i="3"/>
  <c r="H104" i="3"/>
  <c r="H103" i="3"/>
  <c r="H101" i="3"/>
  <c r="H99" i="3"/>
  <c r="H98" i="3"/>
  <c r="H97" i="3"/>
  <c r="H96" i="3"/>
  <c r="H94" i="3"/>
  <c r="H91" i="3"/>
  <c r="H90" i="3"/>
  <c r="H85" i="3"/>
  <c r="H84" i="3"/>
  <c r="H83" i="3"/>
  <c r="H82" i="3"/>
  <c r="H79" i="3"/>
  <c r="H78" i="3"/>
  <c r="H77" i="3"/>
  <c r="H76" i="3"/>
  <c r="H75" i="3"/>
  <c r="H74" i="3"/>
  <c r="H73" i="3"/>
  <c r="H71" i="3"/>
  <c r="H69" i="3"/>
  <c r="H68" i="3"/>
  <c r="H67" i="3"/>
  <c r="H66" i="3"/>
  <c r="H64" i="3"/>
  <c r="H63" i="3"/>
  <c r="H60" i="3"/>
  <c r="H58" i="3"/>
  <c r="H57" i="3"/>
  <c r="H56" i="3"/>
  <c r="H55" i="3"/>
  <c r="H53" i="3"/>
  <c r="H51" i="3"/>
  <c r="H48" i="3"/>
  <c r="H47" i="3"/>
  <c r="H46" i="3"/>
  <c r="H45" i="3"/>
  <c r="H44" i="3"/>
  <c r="H41" i="3"/>
  <c r="H40" i="3"/>
  <c r="H39" i="3"/>
  <c r="H37" i="3"/>
  <c r="H36" i="3"/>
  <c r="H34" i="3"/>
  <c r="H33" i="3"/>
  <c r="H32" i="3"/>
  <c r="H31" i="3"/>
  <c r="H30" i="3"/>
  <c r="H29" i="3"/>
  <c r="H28" i="3"/>
  <c r="H27" i="3"/>
  <c r="H26" i="3"/>
  <c r="H24" i="3"/>
  <c r="H23" i="3"/>
  <c r="H21" i="3"/>
  <c r="H20" i="3"/>
  <c r="H18" i="3"/>
  <c r="H16" i="3"/>
  <c r="H15" i="3"/>
  <c r="H14" i="3"/>
  <c r="H13" i="3"/>
  <c r="H10" i="3"/>
  <c r="H9" i="3"/>
  <c r="H182" i="3" l="1"/>
  <c r="H181" i="3"/>
  <c r="B189" i="3"/>
  <c r="C183" i="3"/>
  <c r="C190" i="3" s="1"/>
  <c r="B183" i="3"/>
  <c r="B190" i="3" s="1"/>
  <c r="H179" i="3"/>
  <c r="H178" i="3"/>
  <c r="H176" i="3"/>
  <c r="H175" i="3"/>
  <c r="C172" i="3"/>
  <c r="C189" i="3" s="1"/>
  <c r="H172" i="3" l="1"/>
  <c r="H189" i="3" s="1"/>
  <c r="H183" i="3"/>
  <c r="H190" i="3" s="1"/>
  <c r="C188" i="3" l="1"/>
  <c r="B188" i="3"/>
  <c r="C86" i="3"/>
  <c r="H86" i="3" l="1"/>
  <c r="H188" i="3" s="1"/>
  <c r="C191" i="3"/>
  <c r="C186" i="3"/>
  <c r="B186" i="3"/>
  <c r="H185" i="3"/>
  <c r="H186" i="3" s="1"/>
  <c r="H191" i="3" s="1"/>
  <c r="G192" i="3" l="1"/>
</calcChain>
</file>

<file path=xl/sharedStrings.xml><?xml version="1.0" encoding="utf-8"?>
<sst xmlns="http://schemas.openxmlformats.org/spreadsheetml/2006/main" count="760" uniqueCount="323">
  <si>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</si>
  <si>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</si>
  <si>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</si>
  <si>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</si>
  <si>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</si>
  <si>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</si>
  <si>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</si>
  <si>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</si>
  <si>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</si>
  <si>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</si>
  <si>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</si>
  <si>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</si>
  <si>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</si>
  <si>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</si>
  <si>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</si>
  <si>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</si>
  <si>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</si>
  <si>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</si>
  <si>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</si>
  <si>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</si>
  <si>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</si>
  <si>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</si>
  <si>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</si>
  <si>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</si>
  <si>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</si>
  <si>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</si>
  <si>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</si>
  <si>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</si>
  <si>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</si>
  <si>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</si>
  <si>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</si>
  <si>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</si>
  <si>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</si>
  <si>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</si>
  <si>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</si>
  <si>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</si>
  <si>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</si>
  <si>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</si>
  <si>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</si>
  <si>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</si>
  <si>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</si>
  <si>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</si>
  <si>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</si>
  <si>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</si>
  <si>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</si>
  <si>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</si>
  <si>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</si>
  <si>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</si>
  <si>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</si>
  <si>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</si>
  <si>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</si>
  <si>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</si>
  <si>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</si>
  <si>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</si>
  <si>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</si>
  <si>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</si>
  <si>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</si>
  <si>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</si>
  <si>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</si>
  <si>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</si>
  <si>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</si>
  <si>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</si>
  <si>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</si>
  <si>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</si>
  <si>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</si>
  <si>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</si>
  <si>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 xml:space="preserve">CW 3235-R9  </t>
  </si>
  <si>
    <t>100 mm Sidewalk</t>
  </si>
  <si>
    <t>a)</t>
  </si>
  <si>
    <t>b)</t>
  </si>
  <si>
    <t>c)</t>
  </si>
  <si>
    <t>B154rl</t>
  </si>
  <si>
    <t>B167rl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</si>
  <si>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</si>
  <si>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</si>
  <si>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</si>
  <si>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</si>
  <si>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</si>
  <si>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</si>
  <si>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</si>
  <si>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Type IA</t>
  </si>
  <si>
    <t>CW 3250-R7</t>
  </si>
  <si>
    <t>CW 2130-R12</t>
  </si>
  <si>
    <t>E050</t>
  </si>
  <si>
    <t>Abandoning Existing Drainage Inlets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</si>
  <si>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</si>
  <si>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</si>
  <si>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</si>
  <si>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</si>
  <si>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</si>
  <si>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</si>
  <si>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</si>
  <si>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</si>
  <si>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</si>
  <si>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</si>
  <si>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</si>
  <si>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</si>
  <si>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</si>
  <si>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</si>
  <si>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</si>
  <si>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</si>
  <si>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</si>
  <si>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B064-72</t>
  </si>
  <si>
    <t>B077-72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</si>
  <si>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</si>
  <si>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</si>
  <si>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</si>
  <si>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</si>
  <si>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</si>
  <si>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</si>
  <si>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</si>
  <si>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</si>
  <si>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</si>
  <si>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</si>
  <si>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</si>
  <si>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</si>
  <si>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</si>
  <si>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</si>
  <si>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</si>
  <si>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</si>
  <si>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</si>
  <si>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</si>
  <si>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</si>
  <si>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</si>
  <si>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</si>
  <si>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</si>
  <si>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</si>
  <si>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B124</t>
  </si>
  <si>
    <t>Adjustment of Precast  Sidewalk Blocks</t>
  </si>
  <si>
    <t>SD-205,
SD-206A</t>
  </si>
  <si>
    <t>AP-006 - Standard Frame for Manhole and Catch Basin</t>
  </si>
  <si>
    <t>AP-007 - Standard Solid Cover for Standard Frame</t>
  </si>
  <si>
    <t>B125</t>
  </si>
  <si>
    <t>Supply of Precast  Sidewalk Blocks</t>
  </si>
  <si>
    <t>L. sum</t>
  </si>
  <si>
    <t>I001</t>
  </si>
  <si>
    <t>Mobilization/Demobilization</t>
  </si>
  <si>
    <t>CW 3110-R21</t>
  </si>
  <si>
    <t>CW 3410-R12</t>
  </si>
  <si>
    <t>B086-72</t>
  </si>
  <si>
    <t>B128r</t>
  </si>
  <si>
    <t>3 m to 30 m</t>
  </si>
  <si>
    <t xml:space="preserve"> Greater than 30 m</t>
  </si>
  <si>
    <t>MOBILIZATION /DEMOBILIZATION</t>
  </si>
  <si>
    <t>B071-72</t>
  </si>
  <si>
    <t>B087-72</t>
  </si>
  <si>
    <t>B088-72</t>
  </si>
  <si>
    <t>B089-72</t>
  </si>
  <si>
    <t>B104r</t>
  </si>
  <si>
    <t>B107i</t>
  </si>
  <si>
    <t xml:space="preserve">Miscellaneous Concrete Slab Installation </t>
  </si>
  <si>
    <t>B111i</t>
  </si>
  <si>
    <t>Monolithic Median Slab</t>
  </si>
  <si>
    <t>B117rl</t>
  </si>
  <si>
    <t>SD-226B</t>
  </si>
  <si>
    <t>B122rl</t>
  </si>
  <si>
    <t>SD-227C</t>
  </si>
  <si>
    <t>B127rB</t>
  </si>
  <si>
    <t>Barrier Separate</t>
  </si>
  <si>
    <t>B153B</t>
  </si>
  <si>
    <t>SD-223A</t>
  </si>
  <si>
    <t>B153C</t>
  </si>
  <si>
    <t>B153D</t>
  </si>
  <si>
    <t>SD-223B</t>
  </si>
  <si>
    <t>Less than 3 m</t>
  </si>
  <si>
    <t xml:space="preserve">c) </t>
  </si>
  <si>
    <t>B102r</t>
  </si>
  <si>
    <t>B110i</t>
  </si>
  <si>
    <t>B203</t>
  </si>
  <si>
    <t>1 - 50 mm Depth (Concrete)</t>
  </si>
  <si>
    <t>E006</t>
  </si>
  <si>
    <t xml:space="preserve">Catch Pit 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</si>
  <si>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</si>
  <si>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</si>
  <si>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</si>
  <si>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</si>
  <si>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</si>
  <si>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</si>
  <si>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</si>
  <si>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250 mm Drainage Connection Pipe</t>
  </si>
  <si>
    <t>F018</t>
  </si>
  <si>
    <t>Curb Stop Extensions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</si>
  <si>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</si>
  <si>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</si>
  <si>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CW 2110-R11</t>
  </si>
  <si>
    <t>E047</t>
  </si>
  <si>
    <t>Removal of Existing Catch Pit</t>
  </si>
  <si>
    <t>B189</t>
  </si>
  <si>
    <t>Regrading Existing Interlocking Paving Stones</t>
  </si>
  <si>
    <t>CW 3330-R5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</si>
  <si>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</si>
  <si>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</si>
  <si>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</si>
  <si>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</si>
  <si>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</si>
  <si>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</si>
  <si>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</si>
  <si>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</si>
  <si>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</si>
  <si>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</si>
  <si>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</si>
  <si>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</si>
  <si>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</si>
  <si>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</si>
  <si>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</si>
  <si>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</si>
  <si>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</si>
  <si>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</si>
  <si>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</si>
  <si>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</si>
  <si>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</si>
  <si>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</si>
  <si>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</si>
  <si>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</si>
  <si>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</si>
  <si>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</si>
  <si>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</si>
  <si>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</si>
  <si>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</si>
  <si>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</si>
  <si>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</si>
  <si>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</si>
  <si>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</si>
  <si>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B.1</t>
  </si>
  <si>
    <t>WATER AND WASTE WORK</t>
  </si>
  <si>
    <t>Patching of Existing Manholes</t>
  </si>
  <si>
    <t>Manhole Inspection</t>
  </si>
  <si>
    <t>CW 2145-R4</t>
  </si>
  <si>
    <t>C</t>
  </si>
  <si>
    <t>D</t>
  </si>
  <si>
    <t>D.1</t>
  </si>
  <si>
    <t>C.1</t>
  </si>
  <si>
    <t>C.2</t>
  </si>
  <si>
    <t>C.3</t>
  </si>
  <si>
    <t>C.4</t>
  </si>
  <si>
    <t>C.5</t>
  </si>
  <si>
    <t>C.6</t>
  </si>
  <si>
    <t>Replacing Existing Catch Basin Hoods</t>
  </si>
  <si>
    <t>Replacing Existing Catch Basin Pins</t>
  </si>
  <si>
    <t>G005</t>
  </si>
  <si>
    <t>Salt Tolerant Grass Seeding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</si>
  <si>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</si>
  <si>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</si>
  <si>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</si>
  <si>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</si>
  <si>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</si>
  <si>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</si>
  <si>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</si>
  <si>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</si>
  <si>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</si>
  <si>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</si>
  <si>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</si>
  <si>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</si>
  <si>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</si>
  <si>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</si>
  <si>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</si>
  <si>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</si>
  <si>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</si>
  <si>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</si>
  <si>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</si>
  <si>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</si>
  <si>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</si>
  <si>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</si>
  <si>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</si>
  <si>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</si>
  <si>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</si>
  <si>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</si>
  <si>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</si>
  <si>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</si>
  <si>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</si>
  <si>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</si>
  <si>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</si>
  <si>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</si>
  <si>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</si>
  <si>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</si>
  <si>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</si>
  <si>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</si>
  <si>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Adjustment of Signal Pit</t>
  </si>
  <si>
    <t>Tree Trimming</t>
  </si>
  <si>
    <t>L.S.</t>
  </si>
  <si>
    <t>MH20000222</t>
  </si>
  <si>
    <t>MH20000118</t>
  </si>
  <si>
    <t>MH20000075</t>
  </si>
  <si>
    <t>Pavement Repair Fabric</t>
  </si>
  <si>
    <t>B.38</t>
  </si>
  <si>
    <t>E</t>
  </si>
  <si>
    <t>Partial Slab Patches</t>
  </si>
  <si>
    <t>200 mm Type 4 Concrete Pavement (Class A)</t>
  </si>
  <si>
    <t>200 mm Type 4 Concrete Pavement (Class B)</t>
  </si>
  <si>
    <t>200 mm Type 4 Concrete Pavement (Class C)</t>
  </si>
  <si>
    <t>200 mm Type 4 Concrete Pavement (Class D)</t>
  </si>
  <si>
    <t>Type 2 Concrete Safety Median</t>
  </si>
  <si>
    <t>Type 5 Concrete 100 mm Sidewalk</t>
  </si>
  <si>
    <t>Type 2 Concrete Bullnose</t>
  </si>
  <si>
    <t>Type 2 Concrete Splash Strip (127 mm reveal ht, Monolithic Barrier Curb,  750 mm width)</t>
  </si>
  <si>
    <t>Type 2 Concrete Splash Strip (127 mm reveal ht, Monolithic Modified Barrier Curb,  750 mm width)</t>
  </si>
  <si>
    <t>Type 2 Concrete Splash Strip, (Separate, 600 mm width)</t>
  </si>
  <si>
    <t>Type 2 Concrete Barrier (127 mm reveal ht, Dowelled)</t>
  </si>
  <si>
    <t>Type 2 Concrete Modified Barrier (127 mm reveal ht, Dowelled)</t>
  </si>
  <si>
    <t>Type 2 Concrete Curb Ramp (8-12 mm reveal ht, Monolithic)</t>
  </si>
  <si>
    <t>E15</t>
  </si>
  <si>
    <t>E16</t>
  </si>
  <si>
    <t>Slab Replacement</t>
  </si>
  <si>
    <t>200 mm Type 4 Concrete Pavement (Reinforced)</t>
  </si>
  <si>
    <t>E3</t>
  </si>
  <si>
    <t>CW 3230-R8, E14</t>
  </si>
  <si>
    <t>CW 3235-R9, E14</t>
  </si>
  <si>
    <t>CW 3240-R10, E14</t>
  </si>
  <si>
    <t>E17</t>
  </si>
  <si>
    <t>B155rl1</t>
  </si>
  <si>
    <t>B155rl2</t>
  </si>
  <si>
    <t>B155rl3</t>
  </si>
  <si>
    <t>B155rl</t>
  </si>
  <si>
    <t xml:space="preserve">CW 3230-R8, E14
</t>
  </si>
  <si>
    <t>STURGEON ROAD SOUTHBOUND - NESS AVENUE TO HALLONQUIST DRIVE - REHABILITATION</t>
  </si>
  <si>
    <t>STURGEON ROAD NORTHBOUND - HALLONQUIST DRIVE TO NESS AVENUE - REHABILITATION</t>
  </si>
  <si>
    <t>FORM B: PRICES</t>
  </si>
  <si>
    <t>(SEE B9)</t>
  </si>
  <si>
    <t>Interlocking Paving Stones</t>
  </si>
  <si>
    <t>A010B1</t>
  </si>
  <si>
    <t>Base Course Material - Granular B Limestone</t>
  </si>
  <si>
    <t>Modified Barrier Separate</t>
  </si>
  <si>
    <t>ROADWORK - REMOVALS/RENEWALS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</si>
</sst>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MS Sans Serif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110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3" fillId="0" borderId="0"/>
  </cellStyleXfs>
  <cellXfs count="211">
    <xf numFmtId="0" fontId="0" fillId="2" borderId="0" xfId="0" applyNumberFormat="1"/>
    <xf numFmtId="7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 vertical="top"/>
    </xf>
    <xf numFmtId="0" fontId="0" fillId="0" borderId="1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7" fontId="0" fillId="0" borderId="17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9" xfId="0" applyNumberFormat="1" applyFill="1" applyBorder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/>
    <xf numFmtId="7" fontId="0" fillId="0" borderId="20" xfId="0" applyNumberFormat="1" applyFill="1" applyBorder="1" applyAlignment="1">
      <alignment horizontal="right"/>
    </xf>
    <xf numFmtId="7" fontId="0" fillId="0" borderId="26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0" fontId="0" fillId="0" borderId="18" xfId="0" applyNumberFormat="1" applyFill="1" applyBorder="1" applyAlignment="1">
      <alignment horizontal="center"/>
    </xf>
    <xf numFmtId="0" fontId="0" fillId="0" borderId="37" xfId="0" applyNumberFormat="1" applyFill="1" applyBorder="1"/>
    <xf numFmtId="0" fontId="0" fillId="0" borderId="37" xfId="0" applyNumberFormat="1" applyFill="1" applyBorder="1" applyAlignment="1">
      <alignment horizontal="center"/>
    </xf>
    <xf numFmtId="7" fontId="0" fillId="0" borderId="37" xfId="0" applyNumberFormat="1" applyFill="1" applyBorder="1" applyAlignment="1">
      <alignment horizontal="right"/>
    </xf>
    <xf numFmtId="0" fontId="0" fillId="0" borderId="18" xfId="0" applyNumberForma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horizontal="left" vertical="center"/>
    </xf>
    <xf numFmtId="1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7" fontId="0" fillId="0" borderId="18" xfId="0" applyNumberFormat="1" applyFill="1" applyBorder="1" applyAlignment="1">
      <alignment horizontal="right"/>
    </xf>
    <xf numFmtId="0" fontId="9" fillId="0" borderId="0" xfId="81" applyNumberFormat="1" applyFill="1" applyAlignment="1">
      <alignment vertical="center"/>
    </xf>
    <xf numFmtId="7" fontId="0" fillId="0" borderId="20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 vertical="center"/>
    </xf>
    <xf numFmtId="7" fontId="0" fillId="0" borderId="24" xfId="0" applyNumberFormat="1" applyFill="1" applyBorder="1" applyAlignment="1">
      <alignment horizontal="right" vertical="center"/>
    </xf>
    <xf numFmtId="7" fontId="9" fillId="0" borderId="19" xfId="81" applyNumberFormat="1" applyFill="1" applyBorder="1" applyAlignment="1">
      <alignment horizontal="right" vertical="center"/>
    </xf>
    <xf numFmtId="0" fontId="2" fillId="0" borderId="42" xfId="81" applyNumberFormat="1" applyFont="1" applyFill="1" applyBorder="1" applyAlignment="1">
      <alignment horizontal="center" vertical="center"/>
    </xf>
    <xf numFmtId="7" fontId="9" fillId="0" borderId="43" xfId="81" applyNumberFormat="1" applyFill="1" applyBorder="1" applyAlignment="1">
      <alignment horizontal="right" vertical="center"/>
    </xf>
    <xf numFmtId="4" fontId="9" fillId="0" borderId="28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0" fontId="9" fillId="0" borderId="0" xfId="81" applyNumberFormat="1" applyFill="1"/>
    <xf numFmtId="0" fontId="2" fillId="0" borderId="23" xfId="0" applyNumberFormat="1" applyFont="1" applyFill="1" applyBorder="1" applyAlignment="1">
      <alignment horizontal="center" vertical="center"/>
    </xf>
    <xf numFmtId="7" fontId="0" fillId="0" borderId="44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top"/>
    </xf>
    <xf numFmtId="4" fontId="9" fillId="0" borderId="28" xfId="0" applyNumberFormat="1" applyFont="1" applyFill="1" applyBorder="1" applyAlignment="1">
      <alignment horizontal="center" vertical="top" wrapText="1"/>
    </xf>
    <xf numFmtId="165" fontId="9" fillId="0" borderId="43" xfId="0" applyNumberFormat="1" applyFont="1" applyFill="1" applyBorder="1" applyAlignment="1">
      <alignment horizontal="left" vertical="top" wrapText="1"/>
    </xf>
    <xf numFmtId="164" fontId="9" fillId="0" borderId="1" xfId="80" applyNumberFormat="1" applyFont="1" applyBorder="1" applyAlignment="1">
      <alignment horizontal="left" vertical="top" wrapText="1"/>
    </xf>
    <xf numFmtId="164" fontId="9" fillId="0" borderId="1" xfId="8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6" fontId="52" fillId="0" borderId="42" xfId="0" applyNumberFormat="1" applyFont="1" applyFill="1" applyBorder="1" applyAlignment="1">
      <alignment vertical="top"/>
    </xf>
    <xf numFmtId="4" fontId="52" fillId="0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78" fontId="52" fillId="0" borderId="45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/>
    </xf>
    <xf numFmtId="165" fontId="52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78" fontId="52" fillId="0" borderId="1" xfId="0" applyNumberFormat="1" applyFont="1" applyFill="1" applyBorder="1" applyAlignment="1">
      <alignment horizontal="right" vertical="top" wrapText="1"/>
    </xf>
    <xf numFmtId="166" fontId="52" fillId="0" borderId="37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center"/>
    </xf>
    <xf numFmtId="7" fontId="0" fillId="0" borderId="46" xfId="0" applyNumberFormat="1" applyFill="1" applyBorder="1" applyAlignment="1">
      <alignment horizontal="right"/>
    </xf>
    <xf numFmtId="166" fontId="52" fillId="0" borderId="45" xfId="0" applyNumberFormat="1" applyFont="1" applyFill="1" applyBorder="1" applyAlignment="1" applyProtection="1">
      <alignment vertical="top"/>
      <protection locked="0"/>
    </xf>
    <xf numFmtId="166" fontId="52" fillId="0" borderId="47" xfId="0" applyNumberFormat="1" applyFont="1" applyFill="1" applyBorder="1" applyAlignment="1" applyProtection="1">
      <alignment vertical="top"/>
      <protection locked="0"/>
    </xf>
    <xf numFmtId="0" fontId="0" fillId="0" borderId="48" xfId="0" applyNumberFormat="1" applyFill="1" applyBorder="1" applyAlignment="1">
      <alignment vertical="top"/>
    </xf>
    <xf numFmtId="7" fontId="0" fillId="0" borderId="0" xfId="0" applyNumberForma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7" fontId="0" fillId="0" borderId="1" xfId="0" applyNumberForma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7" fontId="9" fillId="0" borderId="49" xfId="81" applyNumberFormat="1" applyFill="1" applyBorder="1" applyAlignment="1">
      <alignment horizontal="right" vertical="center"/>
    </xf>
    <xf numFmtId="0" fontId="0" fillId="0" borderId="53" xfId="0" applyNumberFormat="1" applyFill="1" applyBorder="1" applyAlignment="1">
      <alignment horizontal="right"/>
    </xf>
    <xf numFmtId="0" fontId="8" fillId="0" borderId="53" xfId="0" applyNumberFormat="1" applyFont="1" applyFill="1" applyBorder="1" applyAlignment="1">
      <alignment horizontal="centerContinuous"/>
    </xf>
    <xf numFmtId="0" fontId="0" fillId="0" borderId="53" xfId="0" applyNumberFormat="1" applyFill="1" applyBorder="1" applyAlignment="1">
      <alignment horizontal="centerContinuous"/>
    </xf>
    <xf numFmtId="0" fontId="0" fillId="0" borderId="54" xfId="0" applyNumberFormat="1" applyFill="1" applyBorder="1" applyAlignment="1">
      <alignment horizontal="right"/>
    </xf>
    <xf numFmtId="0" fontId="0" fillId="0" borderId="55" xfId="0" applyNumberFormat="1" applyFill="1" applyBorder="1" applyAlignment="1">
      <alignment vertical="top"/>
    </xf>
    <xf numFmtId="7" fontId="0" fillId="0" borderId="56" xfId="0" applyNumberForma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60" xfId="81" applyNumberFormat="1" applyFont="1" applyFill="1" applyBorder="1" applyAlignment="1">
      <alignment horizontal="center" vertical="center"/>
    </xf>
    <xf numFmtId="7" fontId="9" fillId="0" borderId="56" xfId="81" applyNumberFormat="1" applyFill="1" applyBorder="1" applyAlignment="1">
      <alignment horizontal="right" vertical="center"/>
    </xf>
    <xf numFmtId="7" fontId="9" fillId="0" borderId="61" xfId="81" applyNumberForma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center" vertical="top"/>
    </xf>
    <xf numFmtId="7" fontId="0" fillId="2" borderId="19" xfId="0" applyNumberFormat="1" applyBorder="1" applyAlignment="1">
      <alignment horizontal="right"/>
    </xf>
    <xf numFmtId="0" fontId="2" fillId="2" borderId="18" xfId="0" applyFon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19" xfId="0" applyBorder="1" applyAlignment="1">
      <alignment horizontal="center" vertical="top"/>
    </xf>
    <xf numFmtId="7" fontId="0" fillId="2" borderId="18" xfId="0" applyNumberFormat="1" applyBorder="1" applyAlignment="1">
      <alignment horizontal="right"/>
    </xf>
    <xf numFmtId="164" fontId="52" fillId="0" borderId="1" xfId="80" applyNumberFormat="1" applyFont="1" applyBorder="1" applyAlignment="1">
      <alignment horizontal="left" vertical="top" wrapText="1"/>
    </xf>
    <xf numFmtId="0" fontId="52" fillId="0" borderId="1" xfId="80" applyFont="1" applyBorder="1" applyAlignment="1">
      <alignment horizontal="center" vertical="top" wrapText="1"/>
    </xf>
    <xf numFmtId="1" fontId="52" fillId="0" borderId="1" xfId="80" applyNumberFormat="1" applyFont="1" applyBorder="1" applyAlignment="1">
      <alignment horizontal="right" vertical="top" wrapText="1"/>
    </xf>
    <xf numFmtId="167" fontId="52" fillId="0" borderId="1" xfId="0" applyNumberFormat="1" applyFont="1" applyFill="1" applyBorder="1" applyAlignment="1">
      <alignment horizontal="center" vertical="top"/>
    </xf>
    <xf numFmtId="1" fontId="52" fillId="0" borderId="1" xfId="0" applyNumberFormat="1" applyFont="1" applyFill="1" applyBorder="1" applyAlignment="1">
      <alignment horizontal="right" vertical="top"/>
    </xf>
    <xf numFmtId="0" fontId="52" fillId="0" borderId="1" xfId="0" applyFont="1" applyFill="1" applyBorder="1" applyAlignment="1">
      <alignment vertical="center"/>
    </xf>
    <xf numFmtId="164" fontId="2" fillId="26" borderId="18" xfId="0" applyNumberFormat="1" applyFont="1" applyFill="1" applyBorder="1" applyAlignment="1">
      <alignment horizontal="left" vertical="center" wrapText="1"/>
    </xf>
    <xf numFmtId="1" fontId="0" fillId="2" borderId="19" xfId="0" applyNumberFormat="1" applyBorder="1" applyAlignment="1">
      <alignment vertical="top"/>
    </xf>
    <xf numFmtId="4" fontId="9" fillId="0" borderId="28" xfId="0" applyNumberFormat="1" applyFont="1" applyFill="1" applyBorder="1" applyAlignment="1">
      <alignment horizontal="center" vertical="top"/>
    </xf>
    <xf numFmtId="165" fontId="9" fillId="0" borderId="43" xfId="0" applyNumberFormat="1" applyFont="1" applyFill="1" applyBorder="1" applyAlignment="1">
      <alignment horizontal="left" vertical="top"/>
    </xf>
    <xf numFmtId="4" fontId="52" fillId="25" borderId="1" xfId="109" applyNumberFormat="1" applyFont="1" applyFill="1" applyBorder="1" applyAlignment="1">
      <alignment horizontal="center" vertical="top"/>
    </xf>
    <xf numFmtId="165" fontId="52" fillId="0" borderId="1" xfId="109" applyNumberFormat="1" applyFont="1" applyBorder="1" applyAlignment="1">
      <alignment horizontal="center" vertical="top" wrapText="1"/>
    </xf>
    <xf numFmtId="164" fontId="52" fillId="0" borderId="1" xfId="109" applyNumberFormat="1" applyFont="1" applyBorder="1" applyAlignment="1">
      <alignment horizontal="left" vertical="top" wrapText="1"/>
    </xf>
    <xf numFmtId="164" fontId="52" fillId="0" borderId="1" xfId="109" applyNumberFormat="1" applyFont="1" applyBorder="1" applyAlignment="1">
      <alignment horizontal="center" vertical="top" wrapText="1"/>
    </xf>
    <xf numFmtId="0" fontId="52" fillId="0" borderId="1" xfId="109" applyFont="1" applyBorder="1" applyAlignment="1">
      <alignment horizontal="center" vertical="top" wrapText="1"/>
    </xf>
    <xf numFmtId="1" fontId="52" fillId="0" borderId="1" xfId="109" applyNumberFormat="1" applyFont="1" applyBorder="1" applyAlignment="1">
      <alignment horizontal="right" vertical="top"/>
    </xf>
    <xf numFmtId="165" fontId="9" fillId="0" borderId="43" xfId="0" applyNumberFormat="1" applyFont="1" applyFill="1" applyBorder="1" applyAlignment="1">
      <alignment horizontal="center" vertical="top" wrapText="1"/>
    </xf>
    <xf numFmtId="177" fontId="9" fillId="0" borderId="28" xfId="0" applyNumberFormat="1" applyFont="1" applyFill="1" applyBorder="1" applyAlignment="1">
      <alignment horizontal="center" vertical="top"/>
    </xf>
    <xf numFmtId="177" fontId="9" fillId="0" borderId="43" xfId="0" applyNumberFormat="1" applyFont="1" applyFill="1" applyBorder="1" applyAlignment="1">
      <alignment horizontal="center" vertical="top" wrapText="1"/>
    </xf>
    <xf numFmtId="177" fontId="9" fillId="0" borderId="1" xfId="0" applyNumberFormat="1" applyFont="1" applyFill="1" applyBorder="1" applyAlignment="1">
      <alignment horizontal="left" vertical="top" wrapText="1"/>
    </xf>
    <xf numFmtId="177" fontId="9" fillId="0" borderId="1" xfId="0" applyNumberFormat="1" applyFont="1" applyFill="1" applyBorder="1" applyAlignment="1">
      <alignment horizontal="center" vertical="top" wrapText="1"/>
    </xf>
    <xf numFmtId="4" fontId="52" fillId="0" borderId="1" xfId="0" applyNumberFormat="1" applyFont="1" applyFill="1" applyBorder="1" applyAlignment="1">
      <alignment horizontal="center" vertical="top"/>
    </xf>
    <xf numFmtId="165" fontId="52" fillId="0" borderId="1" xfId="109" applyNumberFormat="1" applyFont="1" applyBorder="1" applyAlignment="1">
      <alignment horizontal="left" vertical="top" wrapText="1"/>
    </xf>
    <xf numFmtId="165" fontId="9" fillId="0" borderId="43" xfId="0" applyNumberFormat="1" applyFont="1" applyFill="1" applyBorder="1" applyAlignment="1">
      <alignment horizontal="right" vertical="top" wrapText="1"/>
    </xf>
    <xf numFmtId="165" fontId="52" fillId="0" borderId="1" xfId="0" applyNumberFormat="1" applyFont="1" applyFill="1" applyBorder="1" applyAlignment="1">
      <alignment horizontal="right" vertical="top" wrapText="1"/>
    </xf>
    <xf numFmtId="166" fontId="52" fillId="0" borderId="1" xfId="80" applyNumberFormat="1" applyFont="1" applyBorder="1" applyAlignment="1" applyProtection="1">
      <alignment vertical="top"/>
      <protection locked="0"/>
    </xf>
    <xf numFmtId="166" fontId="52" fillId="0" borderId="1" xfId="80" applyNumberFormat="1" applyFont="1" applyBorder="1" applyAlignment="1">
      <alignment vertical="top"/>
    </xf>
    <xf numFmtId="165" fontId="52" fillId="25" borderId="1" xfId="109" applyNumberFormat="1" applyFont="1" applyFill="1" applyBorder="1" applyAlignment="1">
      <alignment horizontal="right" vertical="top" wrapText="1"/>
    </xf>
    <xf numFmtId="164" fontId="52" fillId="25" borderId="1" xfId="109" applyNumberFormat="1" applyFont="1" applyFill="1" applyBorder="1" applyAlignment="1">
      <alignment horizontal="left" vertical="top" wrapText="1"/>
    </xf>
    <xf numFmtId="164" fontId="52" fillId="25" borderId="1" xfId="109" applyNumberFormat="1" applyFont="1" applyFill="1" applyBorder="1" applyAlignment="1">
      <alignment horizontal="center" vertical="top" wrapText="1"/>
    </xf>
    <xf numFmtId="0" fontId="52" fillId="25" borderId="1" xfId="109" applyFont="1" applyFill="1" applyBorder="1" applyAlignment="1">
      <alignment horizontal="center" vertical="top" wrapText="1"/>
    </xf>
    <xf numFmtId="0" fontId="10" fillId="0" borderId="0" xfId="0" applyFont="1" applyFill="1"/>
    <xf numFmtId="4" fontId="39" fillId="0" borderId="1" xfId="80" applyNumberFormat="1" applyFont="1" applyBorder="1" applyAlignment="1">
      <alignment horizontal="center" vertical="top"/>
    </xf>
    <xf numFmtId="165" fontId="52" fillId="0" borderId="1" xfId="80" applyNumberFormat="1" applyFont="1" applyBorder="1" applyAlignment="1">
      <alignment horizontal="left" vertical="top" wrapText="1"/>
    </xf>
    <xf numFmtId="164" fontId="52" fillId="0" borderId="1" xfId="80" applyNumberFormat="1" applyFont="1" applyBorder="1" applyAlignment="1">
      <alignment horizontal="center" vertical="top" wrapText="1"/>
    </xf>
    <xf numFmtId="0" fontId="0" fillId="2" borderId="18" xfId="0" applyBorder="1" applyAlignment="1">
      <alignment horizontal="center" vertical="top"/>
    </xf>
    <xf numFmtId="0" fontId="0" fillId="2" borderId="19" xfId="0" applyBorder="1" applyAlignment="1">
      <alignment vertical="top"/>
    </xf>
    <xf numFmtId="4" fontId="52" fillId="25" borderId="1" xfId="109" applyNumberFormat="1" applyFont="1" applyFill="1" applyBorder="1" applyAlignment="1">
      <alignment horizontal="center" vertical="top" wrapText="1"/>
    </xf>
    <xf numFmtId="1" fontId="52" fillId="0" borderId="1" xfId="109" applyNumberFormat="1" applyFont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164" fontId="52" fillId="0" borderId="1" xfId="109" applyNumberFormat="1" applyFont="1" applyBorder="1" applyAlignment="1">
      <alignment vertical="top" wrapText="1"/>
    </xf>
    <xf numFmtId="4" fontId="52" fillId="0" borderId="0" xfId="0" applyNumberFormat="1" applyFont="1" applyFill="1" applyAlignment="1">
      <alignment horizontal="center" vertical="top" wrapText="1"/>
    </xf>
    <xf numFmtId="164" fontId="52" fillId="0" borderId="45" xfId="0" applyNumberFormat="1" applyFont="1" applyFill="1" applyBorder="1" applyAlignment="1">
      <alignment horizontal="left" vertical="top" wrapText="1"/>
    </xf>
    <xf numFmtId="164" fontId="52" fillId="0" borderId="45" xfId="0" applyNumberFormat="1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/>
    </xf>
    <xf numFmtId="1" fontId="52" fillId="0" borderId="45" xfId="0" applyNumberFormat="1" applyFont="1" applyFill="1" applyBorder="1" applyAlignment="1">
      <alignment horizontal="right" vertical="top" wrapText="1"/>
    </xf>
    <xf numFmtId="164" fontId="2" fillId="0" borderId="18" xfId="0" applyNumberFormat="1" applyFont="1" applyFill="1" applyBorder="1" applyAlignment="1">
      <alignment horizontal="left" vertical="center" wrapText="1"/>
    </xf>
    <xf numFmtId="4" fontId="52" fillId="25" borderId="1" xfId="80" applyNumberFormat="1" applyFont="1" applyFill="1" applyBorder="1" applyAlignment="1">
      <alignment horizontal="center" vertical="top" wrapText="1"/>
    </xf>
    <xf numFmtId="4" fontId="52" fillId="25" borderId="0" xfId="109" applyNumberFormat="1" applyFont="1" applyFill="1" applyAlignment="1">
      <alignment horizontal="center" vertical="top" wrapText="1"/>
    </xf>
    <xf numFmtId="164" fontId="52" fillId="0" borderId="0" xfId="109" applyNumberFormat="1" applyFont="1" applyAlignment="1">
      <alignment horizontal="left" vertical="top" wrapText="1"/>
    </xf>
    <xf numFmtId="0" fontId="0" fillId="2" borderId="18" xfId="0" applyBorder="1" applyAlignment="1">
      <alignment horizontal="left" vertical="top"/>
    </xf>
    <xf numFmtId="4" fontId="52" fillId="25" borderId="0" xfId="109" applyNumberFormat="1" applyFont="1" applyFill="1" applyAlignment="1">
      <alignment horizontal="center" vertical="top"/>
    </xf>
    <xf numFmtId="164" fontId="9" fillId="0" borderId="1" xfId="80" applyNumberFormat="1" applyFont="1" applyBorder="1" applyAlignment="1">
      <alignment vertical="top" wrapText="1"/>
    </xf>
    <xf numFmtId="166" fontId="52" fillId="0" borderId="42" xfId="0" applyNumberFormat="1" applyFont="1" applyFill="1" applyBorder="1" applyAlignment="1">
      <alignment vertical="top" wrapText="1"/>
    </xf>
    <xf numFmtId="0" fontId="0" fillId="2" borderId="18" xfId="0" applyBorder="1" applyAlignment="1">
      <alignment vertical="top"/>
    </xf>
    <xf numFmtId="4" fontId="9" fillId="25" borderId="1" xfId="109" applyNumberFormat="1" applyFont="1" applyFill="1" applyBorder="1" applyAlignment="1">
      <alignment horizontal="center" vertical="top"/>
    </xf>
    <xf numFmtId="1" fontId="4" fillId="2" borderId="0" xfId="0" applyNumberFormat="1" applyFont="1" applyAlignment="1">
      <alignment horizontal="centerContinuous" vertical="top"/>
    </xf>
    <xf numFmtId="1" fontId="0" fillId="2" borderId="0" xfId="0" applyNumberFormat="1" applyAlignment="1">
      <alignment horizontal="centerContinuous" vertical="top"/>
    </xf>
    <xf numFmtId="4" fontId="9" fillId="25" borderId="1" xfId="0" applyNumberFormat="1" applyFont="1" applyFill="1" applyBorder="1" applyAlignment="1">
      <alignment horizontal="center" vertical="top"/>
    </xf>
    <xf numFmtId="0" fontId="52" fillId="25" borderId="1" xfId="0" applyFont="1" applyFill="1" applyBorder="1" applyAlignment="1">
      <alignment vertical="center"/>
    </xf>
    <xf numFmtId="167" fontId="9" fillId="25" borderId="1" xfId="0" applyNumberFormat="1" applyFont="1" applyFill="1" applyBorder="1" applyAlignment="1">
      <alignment horizontal="center" vertical="top"/>
    </xf>
    <xf numFmtId="164" fontId="52" fillId="2" borderId="1" xfId="0" applyNumberFormat="1" applyFont="1" applyBorder="1" applyAlignment="1">
      <alignment horizontal="left" vertical="top" wrapText="1"/>
    </xf>
    <xf numFmtId="1" fontId="7" fillId="0" borderId="57" xfId="0" applyNumberFormat="1" applyFont="1" applyFill="1" applyBorder="1" applyAlignment="1">
      <alignment horizontal="left" vertical="center" wrapText="1"/>
    </xf>
    <xf numFmtId="0" fontId="0" fillId="0" borderId="58" xfId="0" applyNumberFormat="1" applyFill="1" applyBorder="1" applyAlignment="1">
      <alignment vertical="center" wrapText="1"/>
    </xf>
    <xf numFmtId="0" fontId="0" fillId="0" borderId="59" xfId="0" applyNumberFormat="1" applyFill="1" applyBorder="1" applyAlignment="1">
      <alignment vertical="center" wrapText="1"/>
    </xf>
    <xf numFmtId="1" fontId="7" fillId="0" borderId="27" xfId="0" applyNumberFormat="1" applyFont="1" applyFill="1" applyBorder="1" applyAlignment="1">
      <alignment horizontal="left" vertical="center" wrapText="1"/>
    </xf>
    <xf numFmtId="0" fontId="0" fillId="0" borderId="30" xfId="0" applyNumberFormat="1" applyFill="1" applyBorder="1" applyAlignment="1">
      <alignment vertical="center" wrapText="1"/>
    </xf>
    <xf numFmtId="0" fontId="0" fillId="0" borderId="31" xfId="0" applyNumberFormat="1" applyFill="1" applyBorder="1" applyAlignment="1">
      <alignment vertical="center" wrapText="1"/>
    </xf>
    <xf numFmtId="1" fontId="7" fillId="0" borderId="19" xfId="81" applyNumberFormat="1" applyFont="1" applyFill="1" applyBorder="1" applyAlignment="1">
      <alignment horizontal="left" vertical="center" wrapText="1"/>
    </xf>
    <xf numFmtId="0" fontId="9" fillId="0" borderId="0" xfId="81" applyNumberFormat="1" applyFill="1" applyBorder="1" applyAlignment="1">
      <alignment vertical="center" wrapText="1"/>
    </xf>
    <xf numFmtId="0" fontId="9" fillId="0" borderId="37" xfId="81" applyNumberFormat="1" applyFill="1" applyBorder="1" applyAlignment="1">
      <alignment vertical="center" wrapText="1"/>
    </xf>
    <xf numFmtId="1" fontId="7" fillId="0" borderId="28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37" xfId="0" applyNumberFormat="1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37" xfId="0" applyNumberFormat="1" applyFont="1" applyFill="1" applyBorder="1" applyAlignment="1">
      <alignment horizontal="left" vertical="center" wrapText="1"/>
    </xf>
    <xf numFmtId="1" fontId="7" fillId="0" borderId="32" xfId="0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7" fontId="0" fillId="0" borderId="29" xfId="0" applyNumberFormat="1" applyFill="1" applyBorder="1" applyAlignment="1">
      <alignment horizontal="center"/>
    </xf>
    <xf numFmtId="0" fontId="0" fillId="0" borderId="41" xfId="0" applyNumberFormat="1" applyFill="1" applyBorder="1" applyAlignment="1"/>
    <xf numFmtId="1" fontId="7" fillId="0" borderId="57" xfId="81" applyNumberFormat="1" applyFont="1" applyFill="1" applyBorder="1" applyAlignment="1">
      <alignment horizontal="left" vertical="center" wrapText="1"/>
    </xf>
    <xf numFmtId="0" fontId="9" fillId="0" borderId="58" xfId="81" applyNumberFormat="1" applyFill="1" applyBorder="1" applyAlignment="1">
      <alignment vertical="center" wrapText="1"/>
    </xf>
    <xf numFmtId="0" fontId="9" fillId="0" borderId="59" xfId="81" applyNumberFormat="1" applyFill="1" applyBorder="1" applyAlignment="1">
      <alignment vertical="center" wrapText="1"/>
    </xf>
    <xf numFmtId="1" fontId="3" fillId="0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35" xfId="0" applyNumberFormat="1" applyFill="1" applyBorder="1" applyAlignment="1"/>
    <xf numFmtId="0" fontId="0" fillId="0" borderId="36" xfId="0" applyNumberFormat="1" applyFill="1" applyBorder="1" applyAlignment="1"/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Fill="1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1" fontId="3" fillId="0" borderId="39" xfId="0" applyNumberFormat="1" applyFont="1" applyFill="1" applyBorder="1" applyAlignment="1">
      <alignment horizontal="left" vertical="center" wrapText="1"/>
    </xf>
    <xf numFmtId="1" fontId="3" fillId="0" borderId="40" xfId="0" applyNumberFormat="1" applyFont="1" applyFill="1" applyBorder="1" applyAlignment="1">
      <alignment horizontal="left"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97F8F5E5-29C9-452D-B561-3566E05A319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2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 fitToPage="1"/>
  </sheetPr>
  <dimension ref="A1:J193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5546875" style="27" hidden="1" customWidth="1"/>
    <col min="2" max="2" width="8.77734375" style="7" customWidth="1"/>
    <col min="3" max="3" width="36.77734375" style="3" customWidth="1"/>
    <col min="4" max="4" width="12.77734375" style="28" customWidth="1"/>
    <col min="5" max="5" width="6.77734375" style="3" customWidth="1"/>
    <col min="6" max="6" width="11.77734375" style="3" customWidth="1"/>
    <col min="7" max="7" width="11.77734375" style="27" customWidth="1"/>
    <col min="8" max="8" width="16.77734375" style="27" customWidth="1"/>
    <col min="9" max="9" width="12.109375" style="3" customWidth="1"/>
    <col min="10" max="10" width="26.33203125" style="3" hidden="1" customWidth="1"/>
    <col min="11" max="16384" width="10.5546875" style="3"/>
  </cols>
  <sheetData>
    <row r="1" spans="1:8" ht="15.75" x14ac:dyDescent="0.2">
      <c r="A1" s="169" t="s">
        <v>316</v>
      </c>
      <c r="B1" s="169" t="s">
        <v>316</v>
      </c>
      <c r="C1" s="2"/>
      <c r="D1" s="2"/>
      <c r="E1" s="2"/>
      <c r="F1" s="2"/>
      <c r="G1" s="1"/>
      <c r="H1" s="2"/>
    </row>
    <row r="2" spans="1:8" x14ac:dyDescent="0.2">
      <c r="A2" s="170" t="s">
        <v>317</v>
      </c>
      <c r="B2" s="170" t="s">
        <v>317</v>
      </c>
      <c r="C2" s="5"/>
      <c r="D2" s="5"/>
      <c r="E2" s="5"/>
      <c r="F2" s="5"/>
      <c r="G2" s="4"/>
      <c r="H2" s="5"/>
    </row>
    <row r="3" spans="1:8" x14ac:dyDescent="0.2">
      <c r="A3" s="6"/>
      <c r="B3" s="7" t="s">
        <v>0</v>
      </c>
      <c r="C3" s="8"/>
      <c r="D3" s="8"/>
      <c r="E3" s="8"/>
      <c r="F3" s="8"/>
      <c r="G3" s="35"/>
      <c r="H3" s="36"/>
    </row>
    <row r="4" spans="1:8" x14ac:dyDescent="0.2">
      <c r="A4" s="9" t="s">
        <v>20</v>
      </c>
      <c r="B4" s="10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4" t="s">
        <v>7</v>
      </c>
      <c r="H4" s="12" t="s">
        <v>8</v>
      </c>
    </row>
    <row r="5" spans="1:8" ht="15.75" thickBot="1" x14ac:dyDescent="0.25">
      <c r="A5" s="15"/>
      <c r="B5" s="89"/>
      <c r="C5" s="20"/>
      <c r="D5" s="37" t="s">
        <v>9</v>
      </c>
      <c r="E5" s="38"/>
      <c r="F5" s="39" t="s">
        <v>10</v>
      </c>
      <c r="G5" s="40"/>
      <c r="H5" s="41"/>
    </row>
    <row r="6" spans="1:8" ht="36" customHeight="1" thickTop="1" x14ac:dyDescent="0.2">
      <c r="A6" s="16"/>
      <c r="B6" s="42" t="s">
        <v>11</v>
      </c>
      <c r="C6" s="178" t="s">
        <v>314</v>
      </c>
      <c r="D6" s="179"/>
      <c r="E6" s="179"/>
      <c r="F6" s="180"/>
      <c r="G6" s="50"/>
      <c r="H6" s="51" t="s">
        <v>1</v>
      </c>
    </row>
    <row r="7" spans="1:8" ht="36" customHeight="1" x14ac:dyDescent="0.2">
      <c r="A7" s="18"/>
      <c r="B7" s="43"/>
      <c r="C7" s="44" t="s">
        <v>15</v>
      </c>
      <c r="D7" s="45"/>
      <c r="E7" s="46" t="s">
        <v>1</v>
      </c>
      <c r="F7" s="46" t="s">
        <v>1</v>
      </c>
      <c r="G7" s="18" t="s">
        <v>1</v>
      </c>
      <c r="H7" s="47"/>
    </row>
    <row r="8" spans="1:8" ht="36" customHeight="1" x14ac:dyDescent="0.2">
      <c r="A8" s="116" t="s">
        <v>26</v>
      </c>
      <c r="B8" s="73" t="s">
        <v>190</v>
      </c>
      <c r="C8" s="74" t="s">
        <v>27</v>
      </c>
      <c r="D8" s="75" t="s">
        <v>137</v>
      </c>
      <c r="E8" s="76"/>
      <c r="F8" s="117"/>
      <c r="G8" s="118"/>
      <c r="H8" s="78"/>
    </row>
    <row r="9" spans="1:8" ht="36" customHeight="1" x14ac:dyDescent="0.2">
      <c r="A9" s="173" t="s">
        <v>319</v>
      </c>
      <c r="B9" s="79" t="s">
        <v>24</v>
      </c>
      <c r="C9" s="174" t="s">
        <v>320</v>
      </c>
      <c r="D9" s="75" t="s">
        <v>1</v>
      </c>
      <c r="E9" s="76" t="s">
        <v>22</v>
      </c>
      <c r="F9" s="117">
        <v>5</v>
      </c>
      <c r="G9" s="19"/>
      <c r="H9" s="78">
        <f t="shared" ref="H9:H10" si="0">ROUND(G9*F9,2)</f>
        <v>0</v>
      </c>
    </row>
    <row r="10" spans="1:8" ht="36" customHeight="1" x14ac:dyDescent="0.2">
      <c r="A10" s="72" t="s">
        <v>28</v>
      </c>
      <c r="B10" s="73" t="s">
        <v>191</v>
      </c>
      <c r="C10" s="74" t="s">
        <v>29</v>
      </c>
      <c r="D10" s="75" t="s">
        <v>137</v>
      </c>
      <c r="E10" s="76" t="s">
        <v>23</v>
      </c>
      <c r="F10" s="117">
        <v>950</v>
      </c>
      <c r="G10" s="19"/>
      <c r="H10" s="78">
        <f t="shared" si="0"/>
        <v>0</v>
      </c>
    </row>
    <row r="11" spans="1:8" ht="36" customHeight="1" x14ac:dyDescent="0.2">
      <c r="A11" s="108"/>
      <c r="B11" s="109"/>
      <c r="C11" s="119" t="s">
        <v>322</v>
      </c>
      <c r="D11" s="110"/>
      <c r="E11" s="120"/>
      <c r="F11" s="110"/>
      <c r="G11" s="108"/>
      <c r="H11" s="112"/>
    </row>
    <row r="12" spans="1:8" ht="36" customHeight="1" x14ac:dyDescent="0.2">
      <c r="A12" s="121" t="s">
        <v>103</v>
      </c>
      <c r="B12" s="122" t="s">
        <v>192</v>
      </c>
      <c r="C12" s="81" t="s">
        <v>286</v>
      </c>
      <c r="D12" s="82" t="s">
        <v>305</v>
      </c>
      <c r="E12" s="69"/>
      <c r="F12" s="117"/>
      <c r="G12" s="118"/>
      <c r="H12" s="71"/>
    </row>
    <row r="13" spans="1:8" ht="36" customHeight="1" x14ac:dyDescent="0.2">
      <c r="A13" s="123" t="s">
        <v>139</v>
      </c>
      <c r="B13" s="124" t="s">
        <v>24</v>
      </c>
      <c r="C13" s="125" t="s">
        <v>287</v>
      </c>
      <c r="D13" s="126" t="s">
        <v>1</v>
      </c>
      <c r="E13" s="127" t="s">
        <v>23</v>
      </c>
      <c r="F13" s="128">
        <v>15</v>
      </c>
      <c r="G13" s="19"/>
      <c r="H13" s="71">
        <f>ROUND(G13*F13,2)</f>
        <v>0</v>
      </c>
    </row>
    <row r="14" spans="1:8" ht="36" customHeight="1" x14ac:dyDescent="0.2">
      <c r="A14" s="123" t="s">
        <v>145</v>
      </c>
      <c r="B14" s="124" t="s">
        <v>31</v>
      </c>
      <c r="C14" s="125" t="s">
        <v>288</v>
      </c>
      <c r="D14" s="126" t="s">
        <v>1</v>
      </c>
      <c r="E14" s="127" t="s">
        <v>23</v>
      </c>
      <c r="F14" s="128">
        <v>320</v>
      </c>
      <c r="G14" s="19"/>
      <c r="H14" s="71">
        <f>ROUND(G14*F14,2)</f>
        <v>0</v>
      </c>
    </row>
    <row r="15" spans="1:8" ht="36" customHeight="1" x14ac:dyDescent="0.2">
      <c r="A15" s="123" t="s">
        <v>146</v>
      </c>
      <c r="B15" s="124" t="s">
        <v>41</v>
      </c>
      <c r="C15" s="125" t="s">
        <v>289</v>
      </c>
      <c r="D15" s="126" t="s">
        <v>1</v>
      </c>
      <c r="E15" s="127" t="s">
        <v>23</v>
      </c>
      <c r="F15" s="128">
        <v>5</v>
      </c>
      <c r="G15" s="19"/>
      <c r="H15" s="71">
        <f>ROUND(G15*F15,2)</f>
        <v>0</v>
      </c>
    </row>
    <row r="16" spans="1:8" ht="36" customHeight="1" x14ac:dyDescent="0.2">
      <c r="A16" s="123" t="s">
        <v>147</v>
      </c>
      <c r="B16" s="124" t="s">
        <v>48</v>
      </c>
      <c r="C16" s="125" t="s">
        <v>290</v>
      </c>
      <c r="D16" s="126" t="s">
        <v>1</v>
      </c>
      <c r="E16" s="127" t="s">
        <v>23</v>
      </c>
      <c r="F16" s="128">
        <v>5</v>
      </c>
      <c r="G16" s="19"/>
      <c r="H16" s="71">
        <f>ROUND(G16*F16,2)</f>
        <v>0</v>
      </c>
    </row>
    <row r="17" spans="1:8" ht="36" customHeight="1" x14ac:dyDescent="0.2">
      <c r="A17" s="121" t="s">
        <v>32</v>
      </c>
      <c r="B17" s="66" t="s">
        <v>193</v>
      </c>
      <c r="C17" s="81" t="s">
        <v>33</v>
      </c>
      <c r="D17" s="82" t="s">
        <v>313</v>
      </c>
      <c r="E17" s="69"/>
      <c r="F17" s="117"/>
      <c r="G17" s="118"/>
      <c r="H17" s="71"/>
    </row>
    <row r="18" spans="1:8" ht="36" customHeight="1" x14ac:dyDescent="0.2">
      <c r="A18" s="121" t="s">
        <v>34</v>
      </c>
      <c r="B18" s="129" t="s">
        <v>24</v>
      </c>
      <c r="C18" s="81" t="s">
        <v>35</v>
      </c>
      <c r="D18" s="82" t="s">
        <v>1</v>
      </c>
      <c r="E18" s="69" t="s">
        <v>30</v>
      </c>
      <c r="F18" s="117">
        <v>530</v>
      </c>
      <c r="G18" s="19"/>
      <c r="H18" s="71">
        <f>ROUND(G18*F18,2)</f>
        <v>0</v>
      </c>
    </row>
    <row r="19" spans="1:8" ht="36" customHeight="1" x14ac:dyDescent="0.2">
      <c r="A19" s="121" t="s">
        <v>36</v>
      </c>
      <c r="B19" s="66" t="s">
        <v>194</v>
      </c>
      <c r="C19" s="81" t="s">
        <v>37</v>
      </c>
      <c r="D19" s="82" t="s">
        <v>313</v>
      </c>
      <c r="E19" s="69"/>
      <c r="F19" s="117"/>
      <c r="G19" s="118"/>
      <c r="H19" s="71"/>
    </row>
    <row r="20" spans="1:8" ht="36" customHeight="1" x14ac:dyDescent="0.2">
      <c r="A20" s="130" t="s">
        <v>93</v>
      </c>
      <c r="B20" s="131" t="s">
        <v>24</v>
      </c>
      <c r="C20" s="132" t="s">
        <v>94</v>
      </c>
      <c r="D20" s="133" t="s">
        <v>1</v>
      </c>
      <c r="E20" s="133" t="s">
        <v>30</v>
      </c>
      <c r="F20" s="117">
        <v>60</v>
      </c>
      <c r="G20" s="19"/>
      <c r="H20" s="71">
        <f>ROUND(G20*F20,2)</f>
        <v>0</v>
      </c>
    </row>
    <row r="21" spans="1:8" ht="36" customHeight="1" x14ac:dyDescent="0.2">
      <c r="A21" s="121" t="s">
        <v>38</v>
      </c>
      <c r="B21" s="129" t="s">
        <v>31</v>
      </c>
      <c r="C21" s="81" t="s">
        <v>39</v>
      </c>
      <c r="D21" s="82" t="s">
        <v>1</v>
      </c>
      <c r="E21" s="69" t="s">
        <v>30</v>
      </c>
      <c r="F21" s="117">
        <v>650</v>
      </c>
      <c r="G21" s="19"/>
      <c r="H21" s="71">
        <f>ROUND(G21*F21,2)</f>
        <v>0</v>
      </c>
    </row>
    <row r="22" spans="1:8" ht="36" customHeight="1" x14ac:dyDescent="0.2">
      <c r="A22" s="171" t="s">
        <v>91</v>
      </c>
      <c r="B22" s="73" t="s">
        <v>195</v>
      </c>
      <c r="C22" s="74" t="s">
        <v>92</v>
      </c>
      <c r="D22" s="75" t="s">
        <v>66</v>
      </c>
      <c r="E22" s="76"/>
      <c r="F22" s="117"/>
      <c r="G22" s="172"/>
      <c r="H22" s="78"/>
    </row>
    <row r="23" spans="1:8" ht="36" customHeight="1" x14ac:dyDescent="0.2">
      <c r="A23" s="123" t="s">
        <v>166</v>
      </c>
      <c r="B23" s="124" t="s">
        <v>24</v>
      </c>
      <c r="C23" s="125" t="s">
        <v>152</v>
      </c>
      <c r="D23" s="126" t="s">
        <v>1</v>
      </c>
      <c r="E23" s="127" t="s">
        <v>23</v>
      </c>
      <c r="F23" s="128">
        <v>110</v>
      </c>
      <c r="G23" s="19"/>
      <c r="H23" s="71">
        <f t="shared" ref="H23:H30" si="1">ROUND(G23*F23,2)</f>
        <v>0</v>
      </c>
    </row>
    <row r="24" spans="1:8" ht="36" customHeight="1" x14ac:dyDescent="0.2">
      <c r="A24" s="123" t="s">
        <v>148</v>
      </c>
      <c r="B24" s="124" t="s">
        <v>31</v>
      </c>
      <c r="C24" s="125" t="s">
        <v>67</v>
      </c>
      <c r="D24" s="126" t="s">
        <v>1</v>
      </c>
      <c r="E24" s="127" t="s">
        <v>23</v>
      </c>
      <c r="F24" s="128">
        <v>40</v>
      </c>
      <c r="G24" s="19"/>
      <c r="H24" s="78">
        <f t="shared" si="1"/>
        <v>0</v>
      </c>
    </row>
    <row r="25" spans="1:8" ht="36" customHeight="1" x14ac:dyDescent="0.2">
      <c r="A25" s="171" t="s">
        <v>149</v>
      </c>
      <c r="B25" s="73" t="s">
        <v>196</v>
      </c>
      <c r="C25" s="74" t="s">
        <v>150</v>
      </c>
      <c r="D25" s="75" t="s">
        <v>306</v>
      </c>
      <c r="E25" s="76"/>
      <c r="F25" s="117"/>
      <c r="G25" s="172"/>
      <c r="H25" s="78"/>
    </row>
    <row r="26" spans="1:8" ht="36" customHeight="1" x14ac:dyDescent="0.2">
      <c r="A26" s="123" t="s">
        <v>167</v>
      </c>
      <c r="B26" s="124" t="s">
        <v>24</v>
      </c>
      <c r="C26" s="125" t="s">
        <v>291</v>
      </c>
      <c r="D26" s="126" t="s">
        <v>154</v>
      </c>
      <c r="E26" s="127" t="s">
        <v>23</v>
      </c>
      <c r="F26" s="128">
        <v>110</v>
      </c>
      <c r="G26" s="19"/>
      <c r="H26" s="78">
        <f t="shared" si="1"/>
        <v>0</v>
      </c>
    </row>
    <row r="27" spans="1:8" ht="36" customHeight="1" x14ac:dyDescent="0.2">
      <c r="A27" s="123" t="s">
        <v>151</v>
      </c>
      <c r="B27" s="124" t="s">
        <v>31</v>
      </c>
      <c r="C27" s="125" t="s">
        <v>292</v>
      </c>
      <c r="D27" s="126" t="s">
        <v>107</v>
      </c>
      <c r="E27" s="127" t="s">
        <v>23</v>
      </c>
      <c r="F27" s="128">
        <v>50</v>
      </c>
      <c r="G27" s="19"/>
      <c r="H27" s="78">
        <f t="shared" si="1"/>
        <v>0</v>
      </c>
    </row>
    <row r="28" spans="1:8" ht="36" customHeight="1" x14ac:dyDescent="0.2">
      <c r="A28" s="121" t="s">
        <v>104</v>
      </c>
      <c r="B28" s="66" t="s">
        <v>197</v>
      </c>
      <c r="C28" s="81" t="s">
        <v>105</v>
      </c>
      <c r="D28" s="82" t="s">
        <v>306</v>
      </c>
      <c r="E28" s="69"/>
      <c r="F28" s="117"/>
      <c r="G28" s="118"/>
      <c r="H28" s="78">
        <f t="shared" si="1"/>
        <v>0</v>
      </c>
    </row>
    <row r="29" spans="1:8" ht="36" customHeight="1" x14ac:dyDescent="0.2">
      <c r="A29" s="123" t="s">
        <v>153</v>
      </c>
      <c r="B29" s="124" t="s">
        <v>24</v>
      </c>
      <c r="C29" s="125" t="s">
        <v>291</v>
      </c>
      <c r="D29" s="126" t="s">
        <v>154</v>
      </c>
      <c r="E29" s="127" t="s">
        <v>23</v>
      </c>
      <c r="F29" s="128">
        <v>15</v>
      </c>
      <c r="G29" s="19"/>
      <c r="H29" s="78">
        <f t="shared" si="1"/>
        <v>0</v>
      </c>
    </row>
    <row r="30" spans="1:8" ht="36" customHeight="1" x14ac:dyDescent="0.2">
      <c r="A30" s="121" t="s">
        <v>106</v>
      </c>
      <c r="B30" s="129" t="s">
        <v>31</v>
      </c>
      <c r="C30" s="81" t="s">
        <v>292</v>
      </c>
      <c r="D30" s="82" t="s">
        <v>107</v>
      </c>
      <c r="E30" s="69"/>
      <c r="F30" s="117"/>
      <c r="G30" s="118"/>
      <c r="H30" s="78">
        <f t="shared" si="1"/>
        <v>0</v>
      </c>
    </row>
    <row r="31" spans="1:8" ht="36" customHeight="1" x14ac:dyDescent="0.2">
      <c r="A31" s="121" t="s">
        <v>108</v>
      </c>
      <c r="B31" s="136" t="s">
        <v>68</v>
      </c>
      <c r="C31" s="81" t="s">
        <v>109</v>
      </c>
      <c r="D31" s="82"/>
      <c r="E31" s="69" t="s">
        <v>23</v>
      </c>
      <c r="F31" s="117">
        <v>25</v>
      </c>
      <c r="G31" s="19"/>
      <c r="H31" s="71">
        <f>ROUND(G31*F31,2)</f>
        <v>0</v>
      </c>
    </row>
    <row r="32" spans="1:8" ht="36" customHeight="1" x14ac:dyDescent="0.2">
      <c r="A32" s="134" t="s">
        <v>110</v>
      </c>
      <c r="B32" s="137" t="s">
        <v>69</v>
      </c>
      <c r="C32" s="74" t="s">
        <v>111</v>
      </c>
      <c r="D32" s="75"/>
      <c r="E32" s="76" t="s">
        <v>23</v>
      </c>
      <c r="F32" s="117">
        <v>70</v>
      </c>
      <c r="G32" s="19"/>
      <c r="H32" s="78">
        <f t="shared" ref="H32:H34" si="2">ROUND(G32*F32,2)</f>
        <v>0</v>
      </c>
    </row>
    <row r="33" spans="1:8" ht="36" customHeight="1" x14ac:dyDescent="0.2">
      <c r="A33" s="134" t="s">
        <v>125</v>
      </c>
      <c r="B33" s="137" t="s">
        <v>70</v>
      </c>
      <c r="C33" s="74" t="s">
        <v>126</v>
      </c>
      <c r="D33" s="75" t="s">
        <v>1</v>
      </c>
      <c r="E33" s="76" t="s">
        <v>23</v>
      </c>
      <c r="F33" s="117">
        <v>440</v>
      </c>
      <c r="G33" s="19"/>
      <c r="H33" s="78">
        <f t="shared" si="2"/>
        <v>0</v>
      </c>
    </row>
    <row r="34" spans="1:8" ht="36" customHeight="1" x14ac:dyDescent="0.2">
      <c r="A34" s="123" t="s">
        <v>155</v>
      </c>
      <c r="B34" s="124" t="s">
        <v>41</v>
      </c>
      <c r="C34" s="125" t="s">
        <v>293</v>
      </c>
      <c r="D34" s="126" t="s">
        <v>156</v>
      </c>
      <c r="E34" s="127" t="s">
        <v>23</v>
      </c>
      <c r="F34" s="128">
        <v>20</v>
      </c>
      <c r="G34" s="19"/>
      <c r="H34" s="78">
        <f t="shared" si="2"/>
        <v>0</v>
      </c>
    </row>
    <row r="35" spans="1:8" ht="36" customHeight="1" x14ac:dyDescent="0.2">
      <c r="A35" s="121" t="s">
        <v>112</v>
      </c>
      <c r="B35" s="66" t="s">
        <v>198</v>
      </c>
      <c r="C35" s="81" t="s">
        <v>113</v>
      </c>
      <c r="D35" s="82" t="s">
        <v>114</v>
      </c>
      <c r="E35" s="69"/>
      <c r="F35" s="117"/>
      <c r="G35" s="118"/>
      <c r="H35" s="71"/>
    </row>
    <row r="36" spans="1:8" ht="36" customHeight="1" x14ac:dyDescent="0.2">
      <c r="A36" s="123" t="s">
        <v>157</v>
      </c>
      <c r="B36" s="124" t="s">
        <v>24</v>
      </c>
      <c r="C36" s="125" t="s">
        <v>158</v>
      </c>
      <c r="D36" s="126" t="s">
        <v>1</v>
      </c>
      <c r="E36" s="127" t="s">
        <v>40</v>
      </c>
      <c r="F36" s="128">
        <v>300</v>
      </c>
      <c r="G36" s="19"/>
      <c r="H36" s="78">
        <f>ROUND(G36*F36,2)</f>
        <v>0</v>
      </c>
    </row>
    <row r="37" spans="1:8" ht="36" customHeight="1" x14ac:dyDescent="0.2">
      <c r="A37" s="123" t="s">
        <v>140</v>
      </c>
      <c r="B37" s="124" t="s">
        <v>31</v>
      </c>
      <c r="C37" s="125" t="s">
        <v>321</v>
      </c>
      <c r="D37" s="126"/>
      <c r="E37" s="127" t="s">
        <v>40</v>
      </c>
      <c r="F37" s="128">
        <v>30</v>
      </c>
      <c r="G37" s="19"/>
      <c r="H37" s="78">
        <f>ROUND(G37*F37,2)</f>
        <v>0</v>
      </c>
    </row>
    <row r="38" spans="1:8" ht="36" customHeight="1" x14ac:dyDescent="0.2">
      <c r="A38" s="121" t="s">
        <v>115</v>
      </c>
      <c r="B38" s="66" t="s">
        <v>199</v>
      </c>
      <c r="C38" s="81" t="s">
        <v>116</v>
      </c>
      <c r="D38" s="82" t="s">
        <v>307</v>
      </c>
      <c r="E38" s="69"/>
      <c r="F38" s="117"/>
      <c r="G38" s="118"/>
      <c r="H38" s="71"/>
    </row>
    <row r="39" spans="1:8" ht="45" x14ac:dyDescent="0.2">
      <c r="A39" s="123" t="s">
        <v>159</v>
      </c>
      <c r="B39" s="124" t="s">
        <v>24</v>
      </c>
      <c r="C39" s="125" t="s">
        <v>294</v>
      </c>
      <c r="D39" s="126" t="s">
        <v>160</v>
      </c>
      <c r="E39" s="127" t="s">
        <v>40</v>
      </c>
      <c r="F39" s="128">
        <v>300</v>
      </c>
      <c r="G39" s="138"/>
      <c r="H39" s="139">
        <f>ROUND(G39*F39,2)</f>
        <v>0</v>
      </c>
    </row>
    <row r="40" spans="1:8" ht="45" x14ac:dyDescent="0.2">
      <c r="A40" s="123" t="s">
        <v>161</v>
      </c>
      <c r="B40" s="124" t="s">
        <v>31</v>
      </c>
      <c r="C40" s="125" t="s">
        <v>295</v>
      </c>
      <c r="D40" s="126" t="s">
        <v>160</v>
      </c>
      <c r="E40" s="127" t="s">
        <v>40</v>
      </c>
      <c r="F40" s="128">
        <v>30</v>
      </c>
      <c r="G40" s="19"/>
      <c r="H40" s="78">
        <f t="shared" ref="H40" si="3">ROUND(G40*F40,2)</f>
        <v>0</v>
      </c>
    </row>
    <row r="41" spans="1:8" ht="36" customHeight="1" x14ac:dyDescent="0.2">
      <c r="A41" s="123" t="s">
        <v>162</v>
      </c>
      <c r="B41" s="124" t="s">
        <v>41</v>
      </c>
      <c r="C41" s="125" t="s">
        <v>296</v>
      </c>
      <c r="D41" s="126" t="s">
        <v>163</v>
      </c>
      <c r="E41" s="127" t="s">
        <v>40</v>
      </c>
      <c r="F41" s="128">
        <v>85</v>
      </c>
      <c r="G41" s="138"/>
      <c r="H41" s="139">
        <f>ROUND(G41*F41,2)</f>
        <v>0</v>
      </c>
    </row>
    <row r="42" spans="1:8" ht="36" customHeight="1" x14ac:dyDescent="0.2">
      <c r="A42" s="121" t="s">
        <v>71</v>
      </c>
      <c r="B42" s="66" t="s">
        <v>200</v>
      </c>
      <c r="C42" s="81" t="s">
        <v>42</v>
      </c>
      <c r="D42" s="82" t="s">
        <v>307</v>
      </c>
      <c r="E42" s="69"/>
      <c r="F42" s="117"/>
      <c r="G42" s="118"/>
      <c r="H42" s="71"/>
    </row>
    <row r="43" spans="1:8" ht="36" customHeight="1" x14ac:dyDescent="0.2">
      <c r="A43" s="123" t="s">
        <v>312</v>
      </c>
      <c r="B43" s="124" t="s">
        <v>24</v>
      </c>
      <c r="C43" s="125" t="s">
        <v>297</v>
      </c>
      <c r="D43" s="126" t="s">
        <v>129</v>
      </c>
      <c r="E43" s="127"/>
      <c r="F43" s="117"/>
      <c r="G43" s="118"/>
      <c r="H43" s="78"/>
    </row>
    <row r="44" spans="1:8" ht="36" customHeight="1" x14ac:dyDescent="0.2">
      <c r="A44" s="168" t="s">
        <v>309</v>
      </c>
      <c r="B44" s="140" t="s">
        <v>68</v>
      </c>
      <c r="C44" s="141" t="s">
        <v>164</v>
      </c>
      <c r="D44" s="142"/>
      <c r="E44" s="143" t="s">
        <v>40</v>
      </c>
      <c r="F44" s="117">
        <v>10</v>
      </c>
      <c r="G44" s="138"/>
      <c r="H44" s="139">
        <f t="shared" ref="H44:H46" si="4">ROUND(G44*F44,2)</f>
        <v>0</v>
      </c>
    </row>
    <row r="45" spans="1:8" ht="36" customHeight="1" x14ac:dyDescent="0.2">
      <c r="A45" s="168" t="s">
        <v>310</v>
      </c>
      <c r="B45" s="140" t="s">
        <v>69</v>
      </c>
      <c r="C45" s="141" t="s">
        <v>141</v>
      </c>
      <c r="D45" s="142"/>
      <c r="E45" s="143" t="s">
        <v>40</v>
      </c>
      <c r="F45" s="117">
        <v>5</v>
      </c>
      <c r="G45" s="138"/>
      <c r="H45" s="139">
        <f t="shared" si="4"/>
        <v>0</v>
      </c>
    </row>
    <row r="46" spans="1:8" ht="36" customHeight="1" x14ac:dyDescent="0.2">
      <c r="A46" s="168" t="s">
        <v>311</v>
      </c>
      <c r="B46" s="140" t="s">
        <v>165</v>
      </c>
      <c r="C46" s="141" t="s">
        <v>142</v>
      </c>
      <c r="D46" s="142" t="s">
        <v>1</v>
      </c>
      <c r="E46" s="143" t="s">
        <v>40</v>
      </c>
      <c r="F46" s="117">
        <v>340</v>
      </c>
      <c r="G46" s="138"/>
      <c r="H46" s="139">
        <f t="shared" si="4"/>
        <v>0</v>
      </c>
    </row>
    <row r="47" spans="1:8" ht="36" customHeight="1" x14ac:dyDescent="0.2">
      <c r="A47" s="123" t="s">
        <v>72</v>
      </c>
      <c r="B47" s="124" t="s">
        <v>31</v>
      </c>
      <c r="C47" s="125" t="s">
        <v>298</v>
      </c>
      <c r="D47" s="126" t="s">
        <v>73</v>
      </c>
      <c r="E47" s="127" t="s">
        <v>40</v>
      </c>
      <c r="F47" s="117">
        <v>80</v>
      </c>
      <c r="G47" s="138"/>
      <c r="H47" s="139">
        <f>ROUND(G47*F47,2)</f>
        <v>0</v>
      </c>
    </row>
    <row r="48" spans="1:8" ht="36" customHeight="1" x14ac:dyDescent="0.2">
      <c r="A48" s="121" t="s">
        <v>95</v>
      </c>
      <c r="B48" s="129" t="s">
        <v>41</v>
      </c>
      <c r="C48" s="81" t="s">
        <v>299</v>
      </c>
      <c r="D48" s="82" t="s">
        <v>74</v>
      </c>
      <c r="E48" s="69" t="s">
        <v>40</v>
      </c>
      <c r="F48" s="117">
        <v>65</v>
      </c>
      <c r="G48" s="19"/>
      <c r="H48" s="71">
        <f>ROUND(G48*F48,2)</f>
        <v>0</v>
      </c>
    </row>
    <row r="49" spans="1:8" ht="36" customHeight="1" x14ac:dyDescent="0.2">
      <c r="A49" s="121" t="s">
        <v>96</v>
      </c>
      <c r="B49" s="66" t="s">
        <v>201</v>
      </c>
      <c r="C49" s="81" t="s">
        <v>97</v>
      </c>
      <c r="D49" s="82" t="s">
        <v>138</v>
      </c>
      <c r="E49" s="144"/>
      <c r="F49" s="117"/>
      <c r="G49" s="118"/>
      <c r="H49" s="71"/>
    </row>
    <row r="50" spans="1:8" ht="36" customHeight="1" x14ac:dyDescent="0.2">
      <c r="A50" s="121" t="s">
        <v>117</v>
      </c>
      <c r="B50" s="129" t="s">
        <v>24</v>
      </c>
      <c r="C50" s="81" t="s">
        <v>118</v>
      </c>
      <c r="D50" s="82"/>
      <c r="E50" s="69"/>
      <c r="F50" s="117"/>
      <c r="G50" s="118"/>
      <c r="H50" s="71"/>
    </row>
    <row r="51" spans="1:8" ht="36" customHeight="1" x14ac:dyDescent="0.2">
      <c r="A51" s="121" t="s">
        <v>98</v>
      </c>
      <c r="B51" s="136" t="s">
        <v>68</v>
      </c>
      <c r="C51" s="81" t="s">
        <v>80</v>
      </c>
      <c r="D51" s="82"/>
      <c r="E51" s="69" t="s">
        <v>25</v>
      </c>
      <c r="F51" s="117">
        <v>945</v>
      </c>
      <c r="G51" s="19"/>
      <c r="H51" s="71">
        <f>ROUND(G51*F51,2)</f>
        <v>0</v>
      </c>
    </row>
    <row r="52" spans="1:8" ht="36" customHeight="1" x14ac:dyDescent="0.2">
      <c r="A52" s="121" t="s">
        <v>99</v>
      </c>
      <c r="B52" s="129" t="s">
        <v>31</v>
      </c>
      <c r="C52" s="81" t="s">
        <v>52</v>
      </c>
      <c r="D52" s="82"/>
      <c r="E52" s="69"/>
      <c r="F52" s="117"/>
      <c r="G52" s="118"/>
      <c r="H52" s="71"/>
    </row>
    <row r="53" spans="1:8" ht="36" customHeight="1" x14ac:dyDescent="0.2">
      <c r="A53" s="121" t="s">
        <v>100</v>
      </c>
      <c r="B53" s="136" t="s">
        <v>68</v>
      </c>
      <c r="C53" s="81" t="s">
        <v>80</v>
      </c>
      <c r="D53" s="82"/>
      <c r="E53" s="69" t="s">
        <v>25</v>
      </c>
      <c r="F53" s="117">
        <v>65</v>
      </c>
      <c r="G53" s="19"/>
      <c r="H53" s="71">
        <f>ROUND(G53*F53,2)</f>
        <v>0</v>
      </c>
    </row>
    <row r="54" spans="1:8" ht="36" customHeight="1" x14ac:dyDescent="0.2">
      <c r="A54" s="121" t="s">
        <v>75</v>
      </c>
      <c r="B54" s="66" t="s">
        <v>202</v>
      </c>
      <c r="C54" s="81" t="s">
        <v>76</v>
      </c>
      <c r="D54" s="82" t="s">
        <v>119</v>
      </c>
      <c r="E54" s="69"/>
      <c r="F54" s="117"/>
      <c r="G54" s="118"/>
      <c r="H54" s="71"/>
    </row>
    <row r="55" spans="1:8" ht="36" customHeight="1" x14ac:dyDescent="0.2">
      <c r="A55" s="121" t="s">
        <v>77</v>
      </c>
      <c r="B55" s="129" t="s">
        <v>24</v>
      </c>
      <c r="C55" s="81" t="s">
        <v>120</v>
      </c>
      <c r="D55" s="82" t="s">
        <v>1</v>
      </c>
      <c r="E55" s="69" t="s">
        <v>23</v>
      </c>
      <c r="F55" s="117">
        <v>5200</v>
      </c>
      <c r="G55" s="19"/>
      <c r="H55" s="71">
        <f>ROUND(G55*F55,2)</f>
        <v>0</v>
      </c>
    </row>
    <row r="56" spans="1:8" ht="36" customHeight="1" x14ac:dyDescent="0.2">
      <c r="A56" s="123" t="s">
        <v>168</v>
      </c>
      <c r="B56" s="124" t="s">
        <v>31</v>
      </c>
      <c r="C56" s="125" t="s">
        <v>169</v>
      </c>
      <c r="D56" s="126" t="s">
        <v>1</v>
      </c>
      <c r="E56" s="127" t="s">
        <v>23</v>
      </c>
      <c r="F56" s="128">
        <v>40</v>
      </c>
      <c r="G56" s="19"/>
      <c r="H56" s="71">
        <f>ROUND(G56*F56,2)</f>
        <v>0</v>
      </c>
    </row>
    <row r="57" spans="1:8" ht="36" customHeight="1" x14ac:dyDescent="0.2">
      <c r="A57" s="107"/>
      <c r="B57" s="66" t="s">
        <v>203</v>
      </c>
      <c r="C57" s="81" t="s">
        <v>283</v>
      </c>
      <c r="D57" s="82" t="s">
        <v>301</v>
      </c>
      <c r="E57" s="69" t="s">
        <v>23</v>
      </c>
      <c r="F57" s="70">
        <v>60</v>
      </c>
      <c r="G57" s="19"/>
      <c r="H57" s="71">
        <f>ROUND(G57*F57,2)</f>
        <v>0</v>
      </c>
    </row>
    <row r="58" spans="1:8" ht="36" customHeight="1" x14ac:dyDescent="0.2">
      <c r="A58" s="145" t="s">
        <v>78</v>
      </c>
      <c r="B58" s="146" t="s">
        <v>204</v>
      </c>
      <c r="C58" s="113" t="s">
        <v>79</v>
      </c>
      <c r="D58" s="147" t="s">
        <v>101</v>
      </c>
      <c r="E58" s="114" t="s">
        <v>30</v>
      </c>
      <c r="F58" s="115">
        <v>19</v>
      </c>
      <c r="G58" s="138"/>
      <c r="H58" s="139">
        <f>ROUND(G58*F58,2)</f>
        <v>0</v>
      </c>
    </row>
    <row r="59" spans="1:8" ht="36" customHeight="1" x14ac:dyDescent="0.2">
      <c r="A59" s="108"/>
      <c r="B59" s="148"/>
      <c r="C59" s="119" t="s">
        <v>16</v>
      </c>
      <c r="D59" s="110"/>
      <c r="E59" s="149"/>
      <c r="F59" s="111"/>
      <c r="G59" s="108"/>
      <c r="H59" s="112"/>
    </row>
    <row r="60" spans="1:8" ht="36" customHeight="1" x14ac:dyDescent="0.2">
      <c r="A60" s="65" t="s">
        <v>43</v>
      </c>
      <c r="B60" s="66" t="s">
        <v>205</v>
      </c>
      <c r="C60" s="81" t="s">
        <v>44</v>
      </c>
      <c r="D60" s="82" t="s">
        <v>81</v>
      </c>
      <c r="E60" s="69" t="s">
        <v>40</v>
      </c>
      <c r="F60" s="70">
        <v>1450</v>
      </c>
      <c r="G60" s="19"/>
      <c r="H60" s="71">
        <f>ROUND(G60*F60,2)</f>
        <v>0</v>
      </c>
    </row>
    <row r="61" spans="1:8" ht="36" customHeight="1" x14ac:dyDescent="0.2">
      <c r="A61" s="108"/>
      <c r="B61" s="148"/>
      <c r="C61" s="119" t="s">
        <v>17</v>
      </c>
      <c r="D61" s="110"/>
      <c r="E61" s="149"/>
      <c r="F61" s="111"/>
      <c r="G61" s="108"/>
      <c r="H61" s="112"/>
    </row>
    <row r="62" spans="1:8" ht="36" customHeight="1" x14ac:dyDescent="0.2">
      <c r="A62" s="150" t="s">
        <v>170</v>
      </c>
      <c r="B62" s="135" t="s">
        <v>206</v>
      </c>
      <c r="C62" s="125" t="s">
        <v>171</v>
      </c>
      <c r="D62" s="126" t="s">
        <v>82</v>
      </c>
      <c r="E62" s="127"/>
      <c r="F62" s="151"/>
      <c r="G62" s="118"/>
      <c r="H62" s="152"/>
    </row>
    <row r="63" spans="1:8" ht="36" customHeight="1" x14ac:dyDescent="0.2">
      <c r="A63" s="150" t="s">
        <v>172</v>
      </c>
      <c r="B63" s="124" t="s">
        <v>24</v>
      </c>
      <c r="C63" s="125" t="s">
        <v>173</v>
      </c>
      <c r="D63" s="126"/>
      <c r="E63" s="127" t="s">
        <v>30</v>
      </c>
      <c r="F63" s="151">
        <v>4</v>
      </c>
      <c r="G63" s="19"/>
      <c r="H63" s="78">
        <f>ROUND(G63*F63,2)</f>
        <v>0</v>
      </c>
    </row>
    <row r="64" spans="1:8" ht="36" customHeight="1" x14ac:dyDescent="0.2">
      <c r="A64" s="150" t="s">
        <v>174</v>
      </c>
      <c r="B64" s="135" t="s">
        <v>207</v>
      </c>
      <c r="C64" s="125" t="s">
        <v>175</v>
      </c>
      <c r="D64" s="126" t="s">
        <v>82</v>
      </c>
      <c r="E64" s="127" t="s">
        <v>40</v>
      </c>
      <c r="F64" s="151">
        <v>15</v>
      </c>
      <c r="G64" s="19"/>
      <c r="H64" s="78">
        <f>ROUND(G64*F64,2)</f>
        <v>0</v>
      </c>
    </row>
    <row r="65" spans="1:8" ht="36" customHeight="1" x14ac:dyDescent="0.2">
      <c r="A65" s="150" t="s">
        <v>176</v>
      </c>
      <c r="B65" s="135" t="s">
        <v>208</v>
      </c>
      <c r="C65" s="153" t="s">
        <v>177</v>
      </c>
      <c r="D65" s="126" t="s">
        <v>82</v>
      </c>
      <c r="E65" s="127"/>
      <c r="F65" s="151"/>
      <c r="G65" s="118"/>
      <c r="H65" s="152"/>
    </row>
    <row r="66" spans="1:8" ht="36" customHeight="1" x14ac:dyDescent="0.2">
      <c r="A66" s="150" t="s">
        <v>178</v>
      </c>
      <c r="B66" s="124" t="s">
        <v>24</v>
      </c>
      <c r="C66" s="153" t="s">
        <v>179</v>
      </c>
      <c r="D66" s="126"/>
      <c r="E66" s="127" t="s">
        <v>30</v>
      </c>
      <c r="F66" s="151">
        <v>4</v>
      </c>
      <c r="G66" s="19"/>
      <c r="H66" s="78">
        <f>ROUND(G66*F66,2)</f>
        <v>0</v>
      </c>
    </row>
    <row r="67" spans="1:8" ht="36" customHeight="1" x14ac:dyDescent="0.2">
      <c r="A67" s="72" t="s">
        <v>83</v>
      </c>
      <c r="B67" s="73" t="s">
        <v>209</v>
      </c>
      <c r="C67" s="74" t="s">
        <v>84</v>
      </c>
      <c r="D67" s="75" t="s">
        <v>82</v>
      </c>
      <c r="E67" s="76" t="s">
        <v>30</v>
      </c>
      <c r="F67" s="70">
        <v>4</v>
      </c>
      <c r="G67" s="19"/>
      <c r="H67" s="78">
        <f t="shared" ref="H67:H69" si="5">ROUND(G67*F67,2)</f>
        <v>0</v>
      </c>
    </row>
    <row r="68" spans="1:8" ht="36" customHeight="1" x14ac:dyDescent="0.2">
      <c r="A68" s="154"/>
      <c r="B68" s="73" t="s">
        <v>210</v>
      </c>
      <c r="C68" s="155" t="s">
        <v>237</v>
      </c>
      <c r="D68" s="156" t="s">
        <v>82</v>
      </c>
      <c r="E68" s="157" t="s">
        <v>30</v>
      </c>
      <c r="F68" s="158">
        <v>6</v>
      </c>
      <c r="G68" s="87"/>
      <c r="H68" s="78">
        <f t="shared" si="5"/>
        <v>0</v>
      </c>
    </row>
    <row r="69" spans="1:8" ht="36" customHeight="1" x14ac:dyDescent="0.2">
      <c r="A69" s="154"/>
      <c r="B69" s="73" t="s">
        <v>211</v>
      </c>
      <c r="C69" s="155" t="s">
        <v>238</v>
      </c>
      <c r="D69" s="156" t="s">
        <v>82</v>
      </c>
      <c r="E69" s="157" t="s">
        <v>30</v>
      </c>
      <c r="F69" s="158">
        <v>2</v>
      </c>
      <c r="G69" s="87"/>
      <c r="H69" s="78">
        <f t="shared" si="5"/>
        <v>0</v>
      </c>
    </row>
    <row r="70" spans="1:8" ht="36" customHeight="1" x14ac:dyDescent="0.2">
      <c r="A70" s="108"/>
      <c r="B70" s="109"/>
      <c r="C70" s="159" t="s">
        <v>18</v>
      </c>
      <c r="D70" s="110"/>
      <c r="E70" s="120"/>
      <c r="F70" s="110"/>
      <c r="G70" s="108"/>
      <c r="H70" s="112"/>
    </row>
    <row r="71" spans="1:8" ht="36" customHeight="1" x14ac:dyDescent="0.2">
      <c r="A71" s="65" t="s">
        <v>45</v>
      </c>
      <c r="B71" s="66" t="s">
        <v>212</v>
      </c>
      <c r="C71" s="67" t="s">
        <v>122</v>
      </c>
      <c r="D71" s="68" t="s">
        <v>123</v>
      </c>
      <c r="E71" s="69" t="s">
        <v>30</v>
      </c>
      <c r="F71" s="70">
        <v>3</v>
      </c>
      <c r="G71" s="19"/>
      <c r="H71" s="71">
        <f>ROUND(G71*F71,2)</f>
        <v>0</v>
      </c>
    </row>
    <row r="72" spans="1:8" ht="36" customHeight="1" x14ac:dyDescent="0.2">
      <c r="A72" s="72" t="s">
        <v>53</v>
      </c>
      <c r="B72" s="73" t="s">
        <v>213</v>
      </c>
      <c r="C72" s="74" t="s">
        <v>61</v>
      </c>
      <c r="D72" s="75" t="s">
        <v>82</v>
      </c>
      <c r="E72" s="76"/>
      <c r="F72" s="70"/>
      <c r="G72" s="78"/>
      <c r="H72" s="152"/>
    </row>
    <row r="73" spans="1:8" ht="36" customHeight="1" x14ac:dyDescent="0.2">
      <c r="A73" s="72" t="s">
        <v>62</v>
      </c>
      <c r="B73" s="79" t="s">
        <v>24</v>
      </c>
      <c r="C73" s="74" t="s">
        <v>85</v>
      </c>
      <c r="D73" s="75"/>
      <c r="E73" s="76" t="s">
        <v>54</v>
      </c>
      <c r="F73" s="83">
        <v>1</v>
      </c>
      <c r="G73" s="19"/>
      <c r="H73" s="78">
        <f>ROUND(G73*F73,2)</f>
        <v>0</v>
      </c>
    </row>
    <row r="74" spans="1:8" ht="36" customHeight="1" x14ac:dyDescent="0.2">
      <c r="A74" s="65" t="s">
        <v>55</v>
      </c>
      <c r="B74" s="66" t="s">
        <v>214</v>
      </c>
      <c r="C74" s="81" t="s">
        <v>63</v>
      </c>
      <c r="D74" s="68" t="s">
        <v>123</v>
      </c>
      <c r="E74" s="69" t="s">
        <v>30</v>
      </c>
      <c r="F74" s="70">
        <v>3</v>
      </c>
      <c r="G74" s="19"/>
      <c r="H74" s="71">
        <f t="shared" ref="H74:H79" si="6">ROUND(G74*F74,2)</f>
        <v>0</v>
      </c>
    </row>
    <row r="75" spans="1:8" ht="36" customHeight="1" x14ac:dyDescent="0.2">
      <c r="A75" s="65" t="s">
        <v>56</v>
      </c>
      <c r="B75" s="66" t="s">
        <v>215</v>
      </c>
      <c r="C75" s="81" t="s">
        <v>64</v>
      </c>
      <c r="D75" s="68" t="s">
        <v>123</v>
      </c>
      <c r="E75" s="69" t="s">
        <v>30</v>
      </c>
      <c r="F75" s="70">
        <v>1</v>
      </c>
      <c r="G75" s="19"/>
      <c r="H75" s="71">
        <f t="shared" si="6"/>
        <v>0</v>
      </c>
    </row>
    <row r="76" spans="1:8" ht="36" customHeight="1" x14ac:dyDescent="0.2">
      <c r="A76" s="65" t="s">
        <v>57</v>
      </c>
      <c r="B76" s="66" t="s">
        <v>216</v>
      </c>
      <c r="C76" s="81" t="s">
        <v>65</v>
      </c>
      <c r="D76" s="68" t="s">
        <v>123</v>
      </c>
      <c r="E76" s="69" t="s">
        <v>30</v>
      </c>
      <c r="F76" s="70">
        <v>2</v>
      </c>
      <c r="G76" s="19"/>
      <c r="H76" s="71">
        <f t="shared" si="6"/>
        <v>0</v>
      </c>
    </row>
    <row r="77" spans="1:8" ht="36" customHeight="1" x14ac:dyDescent="0.2">
      <c r="A77" s="160" t="s">
        <v>180</v>
      </c>
      <c r="B77" s="146" t="s">
        <v>217</v>
      </c>
      <c r="C77" s="113" t="s">
        <v>181</v>
      </c>
      <c r="D77" s="147" t="s">
        <v>123</v>
      </c>
      <c r="E77" s="114" t="s">
        <v>30</v>
      </c>
      <c r="F77" s="115">
        <v>1</v>
      </c>
      <c r="G77" s="19"/>
      <c r="H77" s="84">
        <f t="shared" si="6"/>
        <v>0</v>
      </c>
    </row>
    <row r="78" spans="1:8" ht="36" customHeight="1" x14ac:dyDescent="0.2">
      <c r="A78" s="150" t="s">
        <v>182</v>
      </c>
      <c r="B78" s="135" t="s">
        <v>218</v>
      </c>
      <c r="C78" s="125" t="s">
        <v>183</v>
      </c>
      <c r="D78" s="126" t="s">
        <v>184</v>
      </c>
      <c r="E78" s="127" t="s">
        <v>30</v>
      </c>
      <c r="F78" s="151">
        <v>1</v>
      </c>
      <c r="G78" s="19"/>
      <c r="H78" s="84">
        <f t="shared" si="6"/>
        <v>0</v>
      </c>
    </row>
    <row r="79" spans="1:8" ht="36" customHeight="1" x14ac:dyDescent="0.2">
      <c r="A79" s="161"/>
      <c r="B79" s="135" t="s">
        <v>219</v>
      </c>
      <c r="C79" s="162" t="s">
        <v>277</v>
      </c>
      <c r="D79" s="126" t="s">
        <v>123</v>
      </c>
      <c r="E79" s="127" t="s">
        <v>30</v>
      </c>
      <c r="F79" s="151">
        <v>1</v>
      </c>
      <c r="G79" s="19"/>
      <c r="H79" s="84">
        <f t="shared" si="6"/>
        <v>0</v>
      </c>
    </row>
    <row r="80" spans="1:8" ht="36" customHeight="1" x14ac:dyDescent="0.2">
      <c r="A80" s="108"/>
      <c r="B80" s="163"/>
      <c r="C80" s="119" t="s">
        <v>19</v>
      </c>
      <c r="D80" s="110"/>
      <c r="E80" s="149"/>
      <c r="F80" s="111"/>
      <c r="G80" s="108"/>
      <c r="H80" s="112"/>
    </row>
    <row r="81" spans="1:8" ht="36" customHeight="1" x14ac:dyDescent="0.2">
      <c r="A81" s="121" t="s">
        <v>49</v>
      </c>
      <c r="B81" s="66" t="s">
        <v>220</v>
      </c>
      <c r="C81" s="81" t="s">
        <v>50</v>
      </c>
      <c r="D81" s="82" t="s">
        <v>87</v>
      </c>
      <c r="E81" s="69"/>
      <c r="F81" s="117"/>
      <c r="G81" s="118"/>
      <c r="H81" s="71"/>
    </row>
    <row r="82" spans="1:8" ht="36" customHeight="1" x14ac:dyDescent="0.2">
      <c r="A82" s="121" t="s">
        <v>88</v>
      </c>
      <c r="B82" s="129" t="s">
        <v>24</v>
      </c>
      <c r="C82" s="81" t="s">
        <v>89</v>
      </c>
      <c r="D82" s="82"/>
      <c r="E82" s="69" t="s">
        <v>23</v>
      </c>
      <c r="F82" s="117">
        <v>10</v>
      </c>
      <c r="G82" s="19"/>
      <c r="H82" s="71">
        <f>ROUND(G82*F82,2)</f>
        <v>0</v>
      </c>
    </row>
    <row r="83" spans="1:8" ht="36" customHeight="1" x14ac:dyDescent="0.2">
      <c r="A83" s="121" t="s">
        <v>51</v>
      </c>
      <c r="B83" s="129" t="s">
        <v>31</v>
      </c>
      <c r="C83" s="81" t="s">
        <v>90</v>
      </c>
      <c r="D83" s="82"/>
      <c r="E83" s="69" t="s">
        <v>23</v>
      </c>
      <c r="F83" s="117">
        <v>370</v>
      </c>
      <c r="G83" s="19"/>
      <c r="H83" s="71">
        <f>ROUND(G83*F83,2)</f>
        <v>0</v>
      </c>
    </row>
    <row r="84" spans="1:8" ht="36" customHeight="1" x14ac:dyDescent="0.2">
      <c r="A84" s="123" t="s">
        <v>239</v>
      </c>
      <c r="B84" s="135" t="s">
        <v>221</v>
      </c>
      <c r="C84" s="125" t="s">
        <v>240</v>
      </c>
      <c r="D84" s="126" t="s">
        <v>300</v>
      </c>
      <c r="E84" s="127" t="s">
        <v>23</v>
      </c>
      <c r="F84" s="128">
        <v>570</v>
      </c>
      <c r="G84" s="19"/>
      <c r="H84" s="71">
        <f>ROUND(G84*F84,2)</f>
        <v>0</v>
      </c>
    </row>
    <row r="85" spans="1:8" ht="36" customHeight="1" x14ac:dyDescent="0.2">
      <c r="A85" s="164"/>
      <c r="B85" s="135" t="s">
        <v>222</v>
      </c>
      <c r="C85" s="125" t="s">
        <v>278</v>
      </c>
      <c r="D85" s="126" t="s">
        <v>308</v>
      </c>
      <c r="E85" s="127" t="s">
        <v>279</v>
      </c>
      <c r="F85" s="128">
        <v>1</v>
      </c>
      <c r="G85" s="88"/>
      <c r="H85" s="71">
        <f>ROUND(G85*F85,2)</f>
        <v>0</v>
      </c>
    </row>
    <row r="86" spans="1:8" s="17" customFormat="1" ht="36" customHeight="1" thickBot="1" x14ac:dyDescent="0.25">
      <c r="A86" s="102"/>
      <c r="B86" s="103" t="s">
        <v>11</v>
      </c>
      <c r="C86" s="175" t="str">
        <f>C6</f>
        <v>STURGEON ROAD SOUTHBOUND - NESS AVENUE TO HALLONQUIST DRIVE - REHABILITATION</v>
      </c>
      <c r="D86" s="176"/>
      <c r="E86" s="176"/>
      <c r="F86" s="177"/>
      <c r="G86" s="102" t="s">
        <v>13</v>
      </c>
      <c r="H86" s="102">
        <f>SUM(H6:H85)</f>
        <v>0</v>
      </c>
    </row>
    <row r="87" spans="1:8" s="17" customFormat="1" ht="36" customHeight="1" thickTop="1" x14ac:dyDescent="0.2">
      <c r="A87" s="90"/>
      <c r="B87" s="91" t="s">
        <v>12</v>
      </c>
      <c r="C87" s="184" t="s">
        <v>315</v>
      </c>
      <c r="D87" s="185"/>
      <c r="E87" s="185"/>
      <c r="F87" s="185"/>
      <c r="G87" s="93"/>
      <c r="H87" s="93" t="s">
        <v>1</v>
      </c>
    </row>
    <row r="88" spans="1:8" s="17" customFormat="1" ht="36" customHeight="1" x14ac:dyDescent="0.2">
      <c r="A88" s="18"/>
      <c r="B88" s="43"/>
      <c r="C88" s="44" t="s">
        <v>15</v>
      </c>
      <c r="D88" s="45"/>
      <c r="E88" s="46" t="s">
        <v>1</v>
      </c>
      <c r="F88" s="46" t="s">
        <v>1</v>
      </c>
      <c r="G88" s="18" t="s">
        <v>1</v>
      </c>
      <c r="H88" s="47"/>
    </row>
    <row r="89" spans="1:8" s="17" customFormat="1" ht="36" customHeight="1" x14ac:dyDescent="0.2">
      <c r="A89" s="116" t="s">
        <v>26</v>
      </c>
      <c r="B89" s="73" t="s">
        <v>223</v>
      </c>
      <c r="C89" s="74" t="s">
        <v>27</v>
      </c>
      <c r="D89" s="75" t="s">
        <v>137</v>
      </c>
      <c r="E89" s="76"/>
      <c r="F89" s="117"/>
      <c r="G89" s="118"/>
      <c r="H89" s="78"/>
    </row>
    <row r="90" spans="1:8" s="17" customFormat="1" ht="36" customHeight="1" x14ac:dyDescent="0.2">
      <c r="A90" s="173" t="s">
        <v>319</v>
      </c>
      <c r="B90" s="79" t="s">
        <v>24</v>
      </c>
      <c r="C90" s="174" t="s">
        <v>320</v>
      </c>
      <c r="D90" s="75" t="s">
        <v>1</v>
      </c>
      <c r="E90" s="76" t="s">
        <v>22</v>
      </c>
      <c r="F90" s="117">
        <v>5</v>
      </c>
      <c r="G90" s="19"/>
      <c r="H90" s="78">
        <f t="shared" ref="H90:H91" si="7">ROUND(G90*F90,2)</f>
        <v>0</v>
      </c>
    </row>
    <row r="91" spans="1:8" s="17" customFormat="1" ht="36" customHeight="1" x14ac:dyDescent="0.2">
      <c r="A91" s="72" t="s">
        <v>28</v>
      </c>
      <c r="B91" s="73" t="s">
        <v>241</v>
      </c>
      <c r="C91" s="74" t="s">
        <v>29</v>
      </c>
      <c r="D91" s="75" t="s">
        <v>137</v>
      </c>
      <c r="E91" s="76" t="s">
        <v>23</v>
      </c>
      <c r="F91" s="117">
        <v>2250</v>
      </c>
      <c r="G91" s="19"/>
      <c r="H91" s="78">
        <f t="shared" si="7"/>
        <v>0</v>
      </c>
    </row>
    <row r="92" spans="1:8" s="17" customFormat="1" ht="36" customHeight="1" x14ac:dyDescent="0.2">
      <c r="A92" s="108"/>
      <c r="B92" s="109"/>
      <c r="C92" s="119" t="s">
        <v>322</v>
      </c>
      <c r="D92" s="110"/>
      <c r="E92" s="120"/>
      <c r="F92" s="110"/>
      <c r="G92" s="108"/>
      <c r="H92" s="112"/>
    </row>
    <row r="93" spans="1:8" s="17" customFormat="1" ht="36" customHeight="1" x14ac:dyDescent="0.2">
      <c r="A93" s="121" t="s">
        <v>102</v>
      </c>
      <c r="B93" s="66" t="s">
        <v>242</v>
      </c>
      <c r="C93" s="81" t="s">
        <v>302</v>
      </c>
      <c r="D93" s="82" t="s">
        <v>305</v>
      </c>
      <c r="E93" s="69"/>
      <c r="F93" s="117"/>
      <c r="G93" s="118"/>
      <c r="H93" s="71"/>
    </row>
    <row r="94" spans="1:8" s="17" customFormat="1" ht="36" customHeight="1" x14ac:dyDescent="0.2">
      <c r="A94" s="123" t="s">
        <v>144</v>
      </c>
      <c r="B94" s="124" t="s">
        <v>24</v>
      </c>
      <c r="C94" s="125" t="s">
        <v>303</v>
      </c>
      <c r="D94" s="126" t="s">
        <v>1</v>
      </c>
      <c r="E94" s="127" t="s">
        <v>23</v>
      </c>
      <c r="F94" s="128">
        <v>400</v>
      </c>
      <c r="G94" s="19"/>
      <c r="H94" s="71">
        <f>ROUND(G94*F94,2)</f>
        <v>0</v>
      </c>
    </row>
    <row r="95" spans="1:8" s="17" customFormat="1" ht="36" customHeight="1" x14ac:dyDescent="0.2">
      <c r="A95" s="121" t="s">
        <v>103</v>
      </c>
      <c r="B95" s="122" t="s">
        <v>243</v>
      </c>
      <c r="C95" s="81" t="s">
        <v>286</v>
      </c>
      <c r="D95" s="82" t="s">
        <v>305</v>
      </c>
      <c r="E95" s="69"/>
      <c r="F95" s="117"/>
      <c r="G95" s="118"/>
      <c r="H95" s="71"/>
    </row>
    <row r="96" spans="1:8" s="17" customFormat="1" ht="36" customHeight="1" x14ac:dyDescent="0.2">
      <c r="A96" s="123" t="s">
        <v>139</v>
      </c>
      <c r="B96" s="124" t="s">
        <v>24</v>
      </c>
      <c r="C96" s="125" t="s">
        <v>287</v>
      </c>
      <c r="D96" s="126" t="s">
        <v>1</v>
      </c>
      <c r="E96" s="127" t="s">
        <v>23</v>
      </c>
      <c r="F96" s="128">
        <v>20</v>
      </c>
      <c r="G96" s="19"/>
      <c r="H96" s="71">
        <f>ROUND(G96*F96,2)</f>
        <v>0</v>
      </c>
    </row>
    <row r="97" spans="1:8" s="17" customFormat="1" ht="36" customHeight="1" x14ac:dyDescent="0.2">
      <c r="A97" s="123" t="s">
        <v>145</v>
      </c>
      <c r="B97" s="124" t="s">
        <v>31</v>
      </c>
      <c r="C97" s="125" t="s">
        <v>288</v>
      </c>
      <c r="D97" s="126" t="s">
        <v>1</v>
      </c>
      <c r="E97" s="127" t="s">
        <v>23</v>
      </c>
      <c r="F97" s="128">
        <v>370</v>
      </c>
      <c r="G97" s="19"/>
      <c r="H97" s="71">
        <f>ROUND(G97*F97,2)</f>
        <v>0</v>
      </c>
    </row>
    <row r="98" spans="1:8" s="17" customFormat="1" ht="36" customHeight="1" x14ac:dyDescent="0.2">
      <c r="A98" s="123" t="s">
        <v>146</v>
      </c>
      <c r="B98" s="124" t="s">
        <v>41</v>
      </c>
      <c r="C98" s="125" t="s">
        <v>289</v>
      </c>
      <c r="D98" s="126" t="s">
        <v>1</v>
      </c>
      <c r="E98" s="127" t="s">
        <v>23</v>
      </c>
      <c r="F98" s="128">
        <v>5</v>
      </c>
      <c r="G98" s="19"/>
      <c r="H98" s="71">
        <f>ROUND(G98*F98,2)</f>
        <v>0</v>
      </c>
    </row>
    <row r="99" spans="1:8" s="17" customFormat="1" ht="36" customHeight="1" x14ac:dyDescent="0.2">
      <c r="A99" s="123" t="s">
        <v>147</v>
      </c>
      <c r="B99" s="124" t="s">
        <v>48</v>
      </c>
      <c r="C99" s="125" t="s">
        <v>290</v>
      </c>
      <c r="D99" s="126" t="s">
        <v>1</v>
      </c>
      <c r="E99" s="127" t="s">
        <v>23</v>
      </c>
      <c r="F99" s="128">
        <v>10</v>
      </c>
      <c r="G99" s="19"/>
      <c r="H99" s="71">
        <f>ROUND(G99*F99,2)</f>
        <v>0</v>
      </c>
    </row>
    <row r="100" spans="1:8" s="17" customFormat="1" ht="36" customHeight="1" x14ac:dyDescent="0.2">
      <c r="A100" s="121" t="s">
        <v>32</v>
      </c>
      <c r="B100" s="66" t="s">
        <v>244</v>
      </c>
      <c r="C100" s="81" t="s">
        <v>33</v>
      </c>
      <c r="D100" s="82" t="s">
        <v>313</v>
      </c>
      <c r="E100" s="69"/>
      <c r="F100" s="117"/>
      <c r="G100" s="118"/>
      <c r="H100" s="71"/>
    </row>
    <row r="101" spans="1:8" s="17" customFormat="1" ht="36" customHeight="1" x14ac:dyDescent="0.2">
      <c r="A101" s="121" t="s">
        <v>34</v>
      </c>
      <c r="B101" s="129" t="s">
        <v>24</v>
      </c>
      <c r="C101" s="81" t="s">
        <v>35</v>
      </c>
      <c r="D101" s="82" t="s">
        <v>1</v>
      </c>
      <c r="E101" s="69" t="s">
        <v>30</v>
      </c>
      <c r="F101" s="117">
        <v>900</v>
      </c>
      <c r="G101" s="19"/>
      <c r="H101" s="71">
        <f>ROUND(G101*F101,2)</f>
        <v>0</v>
      </c>
    </row>
    <row r="102" spans="1:8" s="17" customFormat="1" ht="36" customHeight="1" x14ac:dyDescent="0.2">
      <c r="A102" s="121" t="s">
        <v>36</v>
      </c>
      <c r="B102" s="66" t="s">
        <v>245</v>
      </c>
      <c r="C102" s="81" t="s">
        <v>37</v>
      </c>
      <c r="D102" s="82" t="s">
        <v>313</v>
      </c>
      <c r="E102" s="69"/>
      <c r="F102" s="117"/>
      <c r="G102" s="118"/>
      <c r="H102" s="71"/>
    </row>
    <row r="103" spans="1:8" s="17" customFormat="1" ht="36" customHeight="1" x14ac:dyDescent="0.2">
      <c r="A103" s="130" t="s">
        <v>93</v>
      </c>
      <c r="B103" s="131" t="s">
        <v>24</v>
      </c>
      <c r="C103" s="132" t="s">
        <v>94</v>
      </c>
      <c r="D103" s="133" t="s">
        <v>1</v>
      </c>
      <c r="E103" s="133" t="s">
        <v>30</v>
      </c>
      <c r="F103" s="117">
        <v>40</v>
      </c>
      <c r="G103" s="19"/>
      <c r="H103" s="71">
        <f>ROUND(G103*F103,2)</f>
        <v>0</v>
      </c>
    </row>
    <row r="104" spans="1:8" s="17" customFormat="1" ht="36" customHeight="1" x14ac:dyDescent="0.2">
      <c r="A104" s="121" t="s">
        <v>38</v>
      </c>
      <c r="B104" s="129" t="s">
        <v>31</v>
      </c>
      <c r="C104" s="81" t="s">
        <v>39</v>
      </c>
      <c r="D104" s="82" t="s">
        <v>1</v>
      </c>
      <c r="E104" s="69" t="s">
        <v>30</v>
      </c>
      <c r="F104" s="117">
        <v>950</v>
      </c>
      <c r="G104" s="19"/>
      <c r="H104" s="71">
        <f>ROUND(G104*F104,2)</f>
        <v>0</v>
      </c>
    </row>
    <row r="105" spans="1:8" s="17" customFormat="1" ht="36" customHeight="1" x14ac:dyDescent="0.2">
      <c r="A105" s="171" t="s">
        <v>91</v>
      </c>
      <c r="B105" s="73" t="s">
        <v>246</v>
      </c>
      <c r="C105" s="74" t="s">
        <v>92</v>
      </c>
      <c r="D105" s="75" t="s">
        <v>66</v>
      </c>
      <c r="E105" s="76"/>
      <c r="F105" s="117"/>
      <c r="G105" s="172"/>
      <c r="H105" s="78"/>
    </row>
    <row r="106" spans="1:8" s="17" customFormat="1" ht="36" customHeight="1" x14ac:dyDescent="0.2">
      <c r="A106" s="123" t="s">
        <v>148</v>
      </c>
      <c r="B106" s="124" t="s">
        <v>24</v>
      </c>
      <c r="C106" s="125" t="s">
        <v>67</v>
      </c>
      <c r="D106" s="126" t="s">
        <v>1</v>
      </c>
      <c r="E106" s="127" t="s">
        <v>23</v>
      </c>
      <c r="F106" s="128">
        <v>35</v>
      </c>
      <c r="G106" s="19"/>
      <c r="H106" s="78">
        <f t="shared" ref="H106:H110" si="8">ROUND(G106*F106,2)</f>
        <v>0</v>
      </c>
    </row>
    <row r="107" spans="1:8" s="17" customFormat="1" ht="36" customHeight="1" x14ac:dyDescent="0.2">
      <c r="A107" s="171" t="s">
        <v>149</v>
      </c>
      <c r="B107" s="73" t="s">
        <v>247</v>
      </c>
      <c r="C107" s="74" t="s">
        <v>150</v>
      </c>
      <c r="D107" s="75" t="s">
        <v>306</v>
      </c>
      <c r="E107" s="76"/>
      <c r="F107" s="117"/>
      <c r="G107" s="172"/>
      <c r="H107" s="78"/>
    </row>
    <row r="108" spans="1:8" s="17" customFormat="1" ht="36" customHeight="1" x14ac:dyDescent="0.2">
      <c r="A108" s="123" t="s">
        <v>151</v>
      </c>
      <c r="B108" s="124" t="s">
        <v>24</v>
      </c>
      <c r="C108" s="125" t="s">
        <v>292</v>
      </c>
      <c r="D108" s="126" t="s">
        <v>107</v>
      </c>
      <c r="E108" s="127" t="s">
        <v>23</v>
      </c>
      <c r="F108" s="128">
        <v>80</v>
      </c>
      <c r="G108" s="19"/>
      <c r="H108" s="78">
        <f t="shared" si="8"/>
        <v>0</v>
      </c>
    </row>
    <row r="109" spans="1:8" s="17" customFormat="1" ht="36" customHeight="1" x14ac:dyDescent="0.2">
      <c r="A109" s="121" t="s">
        <v>104</v>
      </c>
      <c r="B109" s="66" t="s">
        <v>248</v>
      </c>
      <c r="C109" s="81" t="s">
        <v>105</v>
      </c>
      <c r="D109" s="82" t="s">
        <v>306</v>
      </c>
      <c r="E109" s="69"/>
      <c r="F109" s="117"/>
      <c r="G109" s="118"/>
      <c r="H109" s="78">
        <f t="shared" si="8"/>
        <v>0</v>
      </c>
    </row>
    <row r="110" spans="1:8" s="17" customFormat="1" ht="36" customHeight="1" x14ac:dyDescent="0.2">
      <c r="A110" s="121" t="s">
        <v>106</v>
      </c>
      <c r="B110" s="129" t="s">
        <v>24</v>
      </c>
      <c r="C110" s="81" t="s">
        <v>292</v>
      </c>
      <c r="D110" s="82" t="s">
        <v>107</v>
      </c>
      <c r="E110" s="69"/>
      <c r="F110" s="117"/>
      <c r="G110" s="118"/>
      <c r="H110" s="78">
        <f t="shared" si="8"/>
        <v>0</v>
      </c>
    </row>
    <row r="111" spans="1:8" s="17" customFormat="1" ht="36" customHeight="1" x14ac:dyDescent="0.2">
      <c r="A111" s="121" t="s">
        <v>108</v>
      </c>
      <c r="B111" s="136" t="s">
        <v>68</v>
      </c>
      <c r="C111" s="81" t="s">
        <v>109</v>
      </c>
      <c r="D111" s="82"/>
      <c r="E111" s="69" t="s">
        <v>23</v>
      </c>
      <c r="F111" s="117">
        <v>35</v>
      </c>
      <c r="G111" s="19"/>
      <c r="H111" s="71">
        <f>ROUND(G111*F111,2)</f>
        <v>0</v>
      </c>
    </row>
    <row r="112" spans="1:8" s="17" customFormat="1" ht="36" customHeight="1" x14ac:dyDescent="0.2">
      <c r="A112" s="134" t="s">
        <v>110</v>
      </c>
      <c r="B112" s="137" t="s">
        <v>69</v>
      </c>
      <c r="C112" s="74" t="s">
        <v>111</v>
      </c>
      <c r="D112" s="75"/>
      <c r="E112" s="76" t="s">
        <v>23</v>
      </c>
      <c r="F112" s="117">
        <v>30</v>
      </c>
      <c r="G112" s="19"/>
      <c r="H112" s="78">
        <f t="shared" ref="H112:H113" si="9">ROUND(G112*F112,2)</f>
        <v>0</v>
      </c>
    </row>
    <row r="113" spans="1:8" s="17" customFormat="1" ht="36" customHeight="1" x14ac:dyDescent="0.2">
      <c r="A113" s="134" t="s">
        <v>125</v>
      </c>
      <c r="B113" s="137" t="s">
        <v>70</v>
      </c>
      <c r="C113" s="74" t="s">
        <v>126</v>
      </c>
      <c r="D113" s="75" t="s">
        <v>1</v>
      </c>
      <c r="E113" s="76" t="s">
        <v>23</v>
      </c>
      <c r="F113" s="117">
        <v>765</v>
      </c>
      <c r="G113" s="19"/>
      <c r="H113" s="78">
        <f t="shared" si="9"/>
        <v>0</v>
      </c>
    </row>
    <row r="114" spans="1:8" s="17" customFormat="1" ht="36" customHeight="1" x14ac:dyDescent="0.2">
      <c r="A114" s="121" t="s">
        <v>127</v>
      </c>
      <c r="B114" s="66" t="s">
        <v>249</v>
      </c>
      <c r="C114" s="81" t="s">
        <v>128</v>
      </c>
      <c r="D114" s="82" t="s">
        <v>66</v>
      </c>
      <c r="E114" s="69" t="s">
        <v>23</v>
      </c>
      <c r="F114" s="70">
        <v>70</v>
      </c>
      <c r="G114" s="19"/>
      <c r="H114" s="71">
        <f>ROUND(G114*F114,2)</f>
        <v>0</v>
      </c>
    </row>
    <row r="115" spans="1:8" s="17" customFormat="1" ht="36" customHeight="1" x14ac:dyDescent="0.2">
      <c r="A115" s="121" t="s">
        <v>132</v>
      </c>
      <c r="B115" s="66" t="s">
        <v>250</v>
      </c>
      <c r="C115" s="81" t="s">
        <v>133</v>
      </c>
      <c r="D115" s="82" t="s">
        <v>66</v>
      </c>
      <c r="E115" s="69" t="s">
        <v>23</v>
      </c>
      <c r="F115" s="117">
        <v>40</v>
      </c>
      <c r="G115" s="19"/>
      <c r="H115" s="71">
        <f>ROUND(G115*F115,2)</f>
        <v>0</v>
      </c>
    </row>
    <row r="116" spans="1:8" s="17" customFormat="1" ht="36" customHeight="1" x14ac:dyDescent="0.2">
      <c r="A116" s="121" t="s">
        <v>112</v>
      </c>
      <c r="B116" s="66" t="s">
        <v>251</v>
      </c>
      <c r="C116" s="81" t="s">
        <v>113</v>
      </c>
      <c r="D116" s="82" t="s">
        <v>114</v>
      </c>
      <c r="E116" s="69"/>
      <c r="F116" s="117"/>
      <c r="G116" s="118"/>
      <c r="H116" s="71"/>
    </row>
    <row r="117" spans="1:8" s="17" customFormat="1" ht="36" customHeight="1" x14ac:dyDescent="0.2">
      <c r="A117" s="123" t="s">
        <v>157</v>
      </c>
      <c r="B117" s="124" t="s">
        <v>24</v>
      </c>
      <c r="C117" s="125" t="s">
        <v>158</v>
      </c>
      <c r="D117" s="126" t="s">
        <v>1</v>
      </c>
      <c r="E117" s="127" t="s">
        <v>40</v>
      </c>
      <c r="F117" s="128">
        <v>310</v>
      </c>
      <c r="G117" s="19"/>
      <c r="H117" s="78">
        <f>ROUND(G117*F117,2)</f>
        <v>0</v>
      </c>
    </row>
    <row r="118" spans="1:8" s="17" customFormat="1" ht="36" customHeight="1" x14ac:dyDescent="0.2">
      <c r="A118" s="123" t="s">
        <v>140</v>
      </c>
      <c r="B118" s="124" t="s">
        <v>31</v>
      </c>
      <c r="C118" s="125" t="s">
        <v>321</v>
      </c>
      <c r="D118" s="126"/>
      <c r="E118" s="127" t="s">
        <v>40</v>
      </c>
      <c r="F118" s="128">
        <v>30</v>
      </c>
      <c r="G118" s="19"/>
      <c r="H118" s="78">
        <f>ROUND(G118*F118,2)</f>
        <v>0</v>
      </c>
    </row>
    <row r="119" spans="1:8" s="17" customFormat="1" ht="36" customHeight="1" x14ac:dyDescent="0.2">
      <c r="A119" s="121" t="s">
        <v>115</v>
      </c>
      <c r="B119" s="66" t="s">
        <v>252</v>
      </c>
      <c r="C119" s="81" t="s">
        <v>116</v>
      </c>
      <c r="D119" s="82" t="s">
        <v>307</v>
      </c>
      <c r="E119" s="69"/>
      <c r="F119" s="117"/>
      <c r="G119" s="118"/>
      <c r="H119" s="71"/>
    </row>
    <row r="120" spans="1:8" s="17" customFormat="1" ht="45" x14ac:dyDescent="0.2">
      <c r="A120" s="123" t="s">
        <v>159</v>
      </c>
      <c r="B120" s="124" t="s">
        <v>24</v>
      </c>
      <c r="C120" s="125" t="s">
        <v>294</v>
      </c>
      <c r="D120" s="126" t="s">
        <v>160</v>
      </c>
      <c r="E120" s="127" t="s">
        <v>40</v>
      </c>
      <c r="F120" s="128">
        <v>310</v>
      </c>
      <c r="G120" s="138"/>
      <c r="H120" s="139">
        <f>ROUND(G120*F120,2)</f>
        <v>0</v>
      </c>
    </row>
    <row r="121" spans="1:8" s="17" customFormat="1" ht="45" x14ac:dyDescent="0.2">
      <c r="A121" s="123" t="s">
        <v>161</v>
      </c>
      <c r="B121" s="124" t="s">
        <v>31</v>
      </c>
      <c r="C121" s="125" t="s">
        <v>295</v>
      </c>
      <c r="D121" s="126" t="s">
        <v>160</v>
      </c>
      <c r="E121" s="127" t="s">
        <v>40</v>
      </c>
      <c r="F121" s="128">
        <v>30</v>
      </c>
      <c r="G121" s="19"/>
      <c r="H121" s="78">
        <f t="shared" ref="H121" si="10">ROUND(G121*F121,2)</f>
        <v>0</v>
      </c>
    </row>
    <row r="122" spans="1:8" s="17" customFormat="1" ht="36" customHeight="1" x14ac:dyDescent="0.2">
      <c r="A122" s="123" t="s">
        <v>162</v>
      </c>
      <c r="B122" s="124" t="s">
        <v>41</v>
      </c>
      <c r="C122" s="125" t="s">
        <v>296</v>
      </c>
      <c r="D122" s="126" t="s">
        <v>163</v>
      </c>
      <c r="E122" s="127" t="s">
        <v>40</v>
      </c>
      <c r="F122" s="128">
        <v>85</v>
      </c>
      <c r="G122" s="138"/>
      <c r="H122" s="139">
        <f>ROUND(G122*F122,2)</f>
        <v>0</v>
      </c>
    </row>
    <row r="123" spans="1:8" s="17" customFormat="1" ht="36" customHeight="1" x14ac:dyDescent="0.2">
      <c r="A123" s="121" t="s">
        <v>71</v>
      </c>
      <c r="B123" s="66" t="s">
        <v>253</v>
      </c>
      <c r="C123" s="81" t="s">
        <v>42</v>
      </c>
      <c r="D123" s="82" t="s">
        <v>307</v>
      </c>
      <c r="E123" s="69"/>
      <c r="F123" s="117"/>
      <c r="G123" s="118"/>
      <c r="H123" s="71"/>
    </row>
    <row r="124" spans="1:8" s="17" customFormat="1" ht="36" customHeight="1" x14ac:dyDescent="0.2">
      <c r="A124" s="123" t="s">
        <v>312</v>
      </c>
      <c r="B124" s="124" t="s">
        <v>24</v>
      </c>
      <c r="C124" s="125" t="s">
        <v>297</v>
      </c>
      <c r="D124" s="126" t="s">
        <v>129</v>
      </c>
      <c r="E124" s="127"/>
      <c r="F124" s="117"/>
      <c r="G124" s="118"/>
      <c r="H124" s="78"/>
    </row>
    <row r="125" spans="1:8" s="17" customFormat="1" ht="36" customHeight="1" x14ac:dyDescent="0.2">
      <c r="A125" s="168" t="s">
        <v>309</v>
      </c>
      <c r="B125" s="140" t="s">
        <v>68</v>
      </c>
      <c r="C125" s="141" t="s">
        <v>164</v>
      </c>
      <c r="D125" s="142"/>
      <c r="E125" s="143" t="s">
        <v>40</v>
      </c>
      <c r="F125" s="117">
        <v>25</v>
      </c>
      <c r="G125" s="138"/>
      <c r="H125" s="139">
        <f t="shared" ref="H125:H127" si="11">ROUND(G125*F125,2)</f>
        <v>0</v>
      </c>
    </row>
    <row r="126" spans="1:8" s="17" customFormat="1" ht="36" customHeight="1" x14ac:dyDescent="0.2">
      <c r="A126" s="168" t="s">
        <v>310</v>
      </c>
      <c r="B126" s="140" t="s">
        <v>69</v>
      </c>
      <c r="C126" s="141" t="s">
        <v>141</v>
      </c>
      <c r="D126" s="142"/>
      <c r="E126" s="143" t="s">
        <v>40</v>
      </c>
      <c r="F126" s="117">
        <v>5</v>
      </c>
      <c r="G126" s="138"/>
      <c r="H126" s="139">
        <f t="shared" si="11"/>
        <v>0</v>
      </c>
    </row>
    <row r="127" spans="1:8" s="17" customFormat="1" ht="36" customHeight="1" x14ac:dyDescent="0.2">
      <c r="A127" s="168" t="s">
        <v>311</v>
      </c>
      <c r="B127" s="140" t="s">
        <v>165</v>
      </c>
      <c r="C127" s="141" t="s">
        <v>142</v>
      </c>
      <c r="D127" s="142" t="s">
        <v>1</v>
      </c>
      <c r="E127" s="143" t="s">
        <v>40</v>
      </c>
      <c r="F127" s="117">
        <v>415</v>
      </c>
      <c r="G127" s="138"/>
      <c r="H127" s="139">
        <f t="shared" si="11"/>
        <v>0</v>
      </c>
    </row>
    <row r="128" spans="1:8" s="17" customFormat="1" ht="36" customHeight="1" x14ac:dyDescent="0.2">
      <c r="A128" s="123" t="s">
        <v>72</v>
      </c>
      <c r="B128" s="124" t="s">
        <v>31</v>
      </c>
      <c r="C128" s="125" t="s">
        <v>298</v>
      </c>
      <c r="D128" s="126" t="s">
        <v>73</v>
      </c>
      <c r="E128" s="127" t="s">
        <v>40</v>
      </c>
      <c r="F128" s="117">
        <v>40</v>
      </c>
      <c r="G128" s="138"/>
      <c r="H128" s="139">
        <f>ROUND(G128*F128,2)</f>
        <v>0</v>
      </c>
    </row>
    <row r="129" spans="1:8" s="17" customFormat="1" ht="36" customHeight="1" x14ac:dyDescent="0.2">
      <c r="A129" s="121" t="s">
        <v>95</v>
      </c>
      <c r="B129" s="129" t="s">
        <v>41</v>
      </c>
      <c r="C129" s="81" t="s">
        <v>299</v>
      </c>
      <c r="D129" s="82" t="s">
        <v>74</v>
      </c>
      <c r="E129" s="69" t="s">
        <v>40</v>
      </c>
      <c r="F129" s="117">
        <v>45</v>
      </c>
      <c r="G129" s="19"/>
      <c r="H129" s="71">
        <f>ROUND(G129*F129,2)</f>
        <v>0</v>
      </c>
    </row>
    <row r="130" spans="1:8" s="17" customFormat="1" ht="36" customHeight="1" x14ac:dyDescent="0.2">
      <c r="A130" s="123" t="s">
        <v>187</v>
      </c>
      <c r="B130" s="135" t="s">
        <v>254</v>
      </c>
      <c r="C130" s="125" t="s">
        <v>188</v>
      </c>
      <c r="D130" s="126" t="s">
        <v>189</v>
      </c>
      <c r="E130" s="127" t="s">
        <v>23</v>
      </c>
      <c r="F130" s="128">
        <v>10</v>
      </c>
      <c r="G130" s="19"/>
      <c r="H130" s="71">
        <f>ROUND(G130*F130,2)</f>
        <v>0</v>
      </c>
    </row>
    <row r="131" spans="1:8" s="17" customFormat="1" ht="36" customHeight="1" x14ac:dyDescent="0.2">
      <c r="A131" s="123"/>
      <c r="B131" s="135" t="s">
        <v>255</v>
      </c>
      <c r="C131" s="125" t="s">
        <v>318</v>
      </c>
      <c r="D131" s="126" t="s">
        <v>189</v>
      </c>
      <c r="E131" s="127" t="s">
        <v>23</v>
      </c>
      <c r="F131" s="128">
        <v>2</v>
      </c>
      <c r="G131" s="19"/>
      <c r="H131" s="71">
        <f>ROUND(G131*F131,2)</f>
        <v>0</v>
      </c>
    </row>
    <row r="132" spans="1:8" s="17" customFormat="1" ht="36" customHeight="1" x14ac:dyDescent="0.2">
      <c r="A132" s="121" t="s">
        <v>96</v>
      </c>
      <c r="B132" s="66" t="s">
        <v>256</v>
      </c>
      <c r="C132" s="81" t="s">
        <v>97</v>
      </c>
      <c r="D132" s="82" t="s">
        <v>138</v>
      </c>
      <c r="E132" s="144"/>
      <c r="F132" s="117"/>
      <c r="G132" s="118"/>
      <c r="H132" s="71"/>
    </row>
    <row r="133" spans="1:8" s="17" customFormat="1" ht="36" customHeight="1" x14ac:dyDescent="0.2">
      <c r="A133" s="121" t="s">
        <v>117</v>
      </c>
      <c r="B133" s="129" t="s">
        <v>24</v>
      </c>
      <c r="C133" s="81" t="s">
        <v>118</v>
      </c>
      <c r="D133" s="82"/>
      <c r="E133" s="69"/>
      <c r="F133" s="117"/>
      <c r="G133" s="118"/>
      <c r="H133" s="71"/>
    </row>
    <row r="134" spans="1:8" s="17" customFormat="1" ht="36" customHeight="1" x14ac:dyDescent="0.2">
      <c r="A134" s="121" t="s">
        <v>98</v>
      </c>
      <c r="B134" s="136" t="s">
        <v>68</v>
      </c>
      <c r="C134" s="81" t="s">
        <v>80</v>
      </c>
      <c r="D134" s="82"/>
      <c r="E134" s="69" t="s">
        <v>25</v>
      </c>
      <c r="F134" s="117">
        <v>1085</v>
      </c>
      <c r="G134" s="19"/>
      <c r="H134" s="71">
        <f>ROUND(G134*F134,2)</f>
        <v>0</v>
      </c>
    </row>
    <row r="135" spans="1:8" s="17" customFormat="1" ht="36" customHeight="1" x14ac:dyDescent="0.2">
      <c r="A135" s="121" t="s">
        <v>99</v>
      </c>
      <c r="B135" s="129" t="s">
        <v>31</v>
      </c>
      <c r="C135" s="81" t="s">
        <v>52</v>
      </c>
      <c r="D135" s="82"/>
      <c r="E135" s="69"/>
      <c r="F135" s="117"/>
      <c r="G135" s="118"/>
      <c r="H135" s="71"/>
    </row>
    <row r="136" spans="1:8" s="17" customFormat="1" ht="36" customHeight="1" x14ac:dyDescent="0.2">
      <c r="A136" s="121" t="s">
        <v>100</v>
      </c>
      <c r="B136" s="136" t="s">
        <v>68</v>
      </c>
      <c r="C136" s="81" t="s">
        <v>80</v>
      </c>
      <c r="D136" s="82"/>
      <c r="E136" s="69" t="s">
        <v>25</v>
      </c>
      <c r="F136" s="117">
        <v>55</v>
      </c>
      <c r="G136" s="19"/>
      <c r="H136" s="71">
        <f>ROUND(G136*F136,2)</f>
        <v>0</v>
      </c>
    </row>
    <row r="137" spans="1:8" s="17" customFormat="1" ht="36" customHeight="1" x14ac:dyDescent="0.2">
      <c r="A137" s="121" t="s">
        <v>75</v>
      </c>
      <c r="B137" s="66" t="s">
        <v>257</v>
      </c>
      <c r="C137" s="81" t="s">
        <v>76</v>
      </c>
      <c r="D137" s="82" t="s">
        <v>119</v>
      </c>
      <c r="E137" s="69"/>
      <c r="F137" s="117"/>
      <c r="G137" s="118"/>
      <c r="H137" s="71"/>
    </row>
    <row r="138" spans="1:8" s="17" customFormat="1" ht="36" customHeight="1" x14ac:dyDescent="0.2">
      <c r="A138" s="121" t="s">
        <v>77</v>
      </c>
      <c r="B138" s="129" t="s">
        <v>24</v>
      </c>
      <c r="C138" s="81" t="s">
        <v>120</v>
      </c>
      <c r="D138" s="82" t="s">
        <v>1</v>
      </c>
      <c r="E138" s="69" t="s">
        <v>23</v>
      </c>
      <c r="F138" s="117">
        <v>5900</v>
      </c>
      <c r="G138" s="19"/>
      <c r="H138" s="71">
        <f>ROUND(G138*F138,2)</f>
        <v>0</v>
      </c>
    </row>
    <row r="139" spans="1:8" s="17" customFormat="1" ht="36" customHeight="1" x14ac:dyDescent="0.2">
      <c r="A139" s="123" t="s">
        <v>168</v>
      </c>
      <c r="B139" s="124" t="s">
        <v>31</v>
      </c>
      <c r="C139" s="125" t="s">
        <v>169</v>
      </c>
      <c r="D139" s="126" t="s">
        <v>1</v>
      </c>
      <c r="E139" s="127" t="s">
        <v>23</v>
      </c>
      <c r="F139" s="128">
        <v>10</v>
      </c>
      <c r="G139" s="19"/>
      <c r="H139" s="71">
        <f>ROUND(G139*F139,2)</f>
        <v>0</v>
      </c>
    </row>
    <row r="140" spans="1:8" s="17" customFormat="1" ht="36" customHeight="1" x14ac:dyDescent="0.2">
      <c r="A140" s="107"/>
      <c r="B140" s="66" t="s">
        <v>258</v>
      </c>
      <c r="C140" s="81" t="s">
        <v>283</v>
      </c>
      <c r="D140" s="82" t="s">
        <v>301</v>
      </c>
      <c r="E140" s="69" t="s">
        <v>23</v>
      </c>
      <c r="F140" s="70">
        <v>60</v>
      </c>
      <c r="G140" s="19"/>
      <c r="H140" s="71">
        <f>ROUND(G140*F140,2)</f>
        <v>0</v>
      </c>
    </row>
    <row r="141" spans="1:8" s="17" customFormat="1" ht="36" customHeight="1" x14ac:dyDescent="0.2">
      <c r="A141" s="145" t="s">
        <v>78</v>
      </c>
      <c r="B141" s="146" t="s">
        <v>259</v>
      </c>
      <c r="C141" s="113" t="s">
        <v>79</v>
      </c>
      <c r="D141" s="147" t="s">
        <v>101</v>
      </c>
      <c r="E141" s="114" t="s">
        <v>30</v>
      </c>
      <c r="F141" s="115">
        <v>11</v>
      </c>
      <c r="G141" s="138"/>
      <c r="H141" s="139">
        <f>ROUND(G141*F141,2)</f>
        <v>0</v>
      </c>
    </row>
    <row r="142" spans="1:8" s="17" customFormat="1" ht="36" customHeight="1" x14ac:dyDescent="0.2">
      <c r="A142" s="108"/>
      <c r="B142" s="148"/>
      <c r="C142" s="119" t="s">
        <v>16</v>
      </c>
      <c r="D142" s="110"/>
      <c r="E142" s="149"/>
      <c r="F142" s="111"/>
      <c r="G142" s="108"/>
      <c r="H142" s="112"/>
    </row>
    <row r="143" spans="1:8" s="17" customFormat="1" ht="36" customHeight="1" x14ac:dyDescent="0.2">
      <c r="A143" s="65" t="s">
        <v>43</v>
      </c>
      <c r="B143" s="66" t="s">
        <v>260</v>
      </c>
      <c r="C143" s="81" t="s">
        <v>44</v>
      </c>
      <c r="D143" s="82" t="s">
        <v>81</v>
      </c>
      <c r="E143" s="69" t="s">
        <v>40</v>
      </c>
      <c r="F143" s="70">
        <v>1820</v>
      </c>
      <c r="G143" s="19"/>
      <c r="H143" s="71">
        <f>ROUND(G143*F143,2)</f>
        <v>0</v>
      </c>
    </row>
    <row r="144" spans="1:8" s="17" customFormat="1" ht="36" customHeight="1" x14ac:dyDescent="0.2">
      <c r="A144" s="108"/>
      <c r="B144" s="148"/>
      <c r="C144" s="119" t="s">
        <v>17</v>
      </c>
      <c r="D144" s="110"/>
      <c r="E144" s="149"/>
      <c r="F144" s="111"/>
      <c r="G144" s="108"/>
      <c r="H144" s="112"/>
    </row>
    <row r="145" spans="1:8" s="17" customFormat="1" ht="36" customHeight="1" x14ac:dyDescent="0.2">
      <c r="A145" s="150" t="s">
        <v>170</v>
      </c>
      <c r="B145" s="135" t="s">
        <v>261</v>
      </c>
      <c r="C145" s="125" t="s">
        <v>171</v>
      </c>
      <c r="D145" s="126" t="s">
        <v>82</v>
      </c>
      <c r="E145" s="127"/>
      <c r="F145" s="151"/>
      <c r="G145" s="118"/>
      <c r="H145" s="152"/>
    </row>
    <row r="146" spans="1:8" s="17" customFormat="1" ht="36" customHeight="1" x14ac:dyDescent="0.2">
      <c r="A146" s="150" t="s">
        <v>172</v>
      </c>
      <c r="B146" s="124" t="s">
        <v>24</v>
      </c>
      <c r="C146" s="125" t="s">
        <v>173</v>
      </c>
      <c r="D146" s="126"/>
      <c r="E146" s="127" t="s">
        <v>30</v>
      </c>
      <c r="F146" s="151">
        <v>6</v>
      </c>
      <c r="G146" s="19"/>
      <c r="H146" s="78">
        <f>ROUND(G146*F146,2)</f>
        <v>0</v>
      </c>
    </row>
    <row r="147" spans="1:8" s="17" customFormat="1" ht="36" customHeight="1" x14ac:dyDescent="0.2">
      <c r="A147" s="150" t="s">
        <v>174</v>
      </c>
      <c r="B147" s="135" t="s">
        <v>262</v>
      </c>
      <c r="C147" s="125" t="s">
        <v>175</v>
      </c>
      <c r="D147" s="126" t="s">
        <v>82</v>
      </c>
      <c r="E147" s="127" t="s">
        <v>40</v>
      </c>
      <c r="F147" s="151">
        <v>20</v>
      </c>
      <c r="G147" s="19"/>
      <c r="H147" s="78">
        <f>ROUND(G147*F147,2)</f>
        <v>0</v>
      </c>
    </row>
    <row r="148" spans="1:8" s="17" customFormat="1" ht="36" customHeight="1" x14ac:dyDescent="0.2">
      <c r="A148" s="65" t="s">
        <v>58</v>
      </c>
      <c r="B148" s="66" t="s">
        <v>263</v>
      </c>
      <c r="C148" s="165" t="s">
        <v>121</v>
      </c>
      <c r="D148" s="68" t="s">
        <v>123</v>
      </c>
      <c r="E148" s="69"/>
      <c r="F148" s="70"/>
      <c r="G148" s="118"/>
      <c r="H148" s="166"/>
    </row>
    <row r="149" spans="1:8" s="17" customFormat="1" ht="36" customHeight="1" x14ac:dyDescent="0.2">
      <c r="A149" s="72" t="s">
        <v>59</v>
      </c>
      <c r="B149" s="79" t="s">
        <v>24</v>
      </c>
      <c r="C149" s="113" t="s">
        <v>130</v>
      </c>
      <c r="D149" s="75"/>
      <c r="E149" s="76" t="s">
        <v>30</v>
      </c>
      <c r="F149" s="70">
        <v>7</v>
      </c>
      <c r="G149" s="19"/>
      <c r="H149" s="78">
        <f t="shared" ref="H149:H150" si="12">ROUND(G149*F149,2)</f>
        <v>0</v>
      </c>
    </row>
    <row r="150" spans="1:8" s="17" customFormat="1" ht="36" customHeight="1" x14ac:dyDescent="0.2">
      <c r="A150" s="72" t="s">
        <v>60</v>
      </c>
      <c r="B150" s="79" t="s">
        <v>31</v>
      </c>
      <c r="C150" s="113" t="s">
        <v>131</v>
      </c>
      <c r="D150" s="75"/>
      <c r="E150" s="76" t="s">
        <v>30</v>
      </c>
      <c r="F150" s="70">
        <v>7</v>
      </c>
      <c r="G150" s="19"/>
      <c r="H150" s="78">
        <f t="shared" si="12"/>
        <v>0</v>
      </c>
    </row>
    <row r="151" spans="1:8" s="17" customFormat="1" ht="36" customHeight="1" x14ac:dyDescent="0.2">
      <c r="A151" s="150" t="s">
        <v>176</v>
      </c>
      <c r="B151" s="135" t="s">
        <v>264</v>
      </c>
      <c r="C151" s="153" t="s">
        <v>177</v>
      </c>
      <c r="D151" s="126" t="s">
        <v>82</v>
      </c>
      <c r="E151" s="127"/>
      <c r="F151" s="151"/>
      <c r="G151" s="118"/>
      <c r="H151" s="152"/>
    </row>
    <row r="152" spans="1:8" s="17" customFormat="1" ht="36" customHeight="1" x14ac:dyDescent="0.2">
      <c r="A152" s="150" t="s">
        <v>178</v>
      </c>
      <c r="B152" s="124" t="s">
        <v>24</v>
      </c>
      <c r="C152" s="153" t="s">
        <v>179</v>
      </c>
      <c r="D152" s="126"/>
      <c r="E152" s="127" t="s">
        <v>30</v>
      </c>
      <c r="F152" s="151">
        <v>6</v>
      </c>
      <c r="G152" s="19"/>
      <c r="H152" s="78">
        <f>ROUND(G152*F152,2)</f>
        <v>0</v>
      </c>
    </row>
    <row r="153" spans="1:8" s="17" customFormat="1" ht="36" customHeight="1" x14ac:dyDescent="0.2">
      <c r="A153" s="150" t="s">
        <v>185</v>
      </c>
      <c r="B153" s="135" t="s">
        <v>265</v>
      </c>
      <c r="C153" s="125" t="s">
        <v>186</v>
      </c>
      <c r="D153" s="126" t="s">
        <v>82</v>
      </c>
      <c r="E153" s="127" t="s">
        <v>30</v>
      </c>
      <c r="F153" s="151">
        <v>1</v>
      </c>
      <c r="G153" s="19"/>
      <c r="H153" s="78">
        <f t="shared" ref="H153:H156" si="13">ROUND(G153*F153,2)</f>
        <v>0</v>
      </c>
    </row>
    <row r="154" spans="1:8" s="17" customFormat="1" ht="36" customHeight="1" x14ac:dyDescent="0.2">
      <c r="A154" s="72" t="s">
        <v>83</v>
      </c>
      <c r="B154" s="135" t="s">
        <v>266</v>
      </c>
      <c r="C154" s="74" t="s">
        <v>84</v>
      </c>
      <c r="D154" s="75" t="s">
        <v>82</v>
      </c>
      <c r="E154" s="76" t="s">
        <v>30</v>
      </c>
      <c r="F154" s="70">
        <v>5</v>
      </c>
      <c r="G154" s="19"/>
      <c r="H154" s="78">
        <f t="shared" si="13"/>
        <v>0</v>
      </c>
    </row>
    <row r="155" spans="1:8" s="17" customFormat="1" ht="36" customHeight="1" x14ac:dyDescent="0.2">
      <c r="A155" s="154"/>
      <c r="B155" s="135" t="s">
        <v>267</v>
      </c>
      <c r="C155" s="155" t="s">
        <v>237</v>
      </c>
      <c r="D155" s="156" t="s">
        <v>82</v>
      </c>
      <c r="E155" s="157" t="s">
        <v>30</v>
      </c>
      <c r="F155" s="158">
        <v>5</v>
      </c>
      <c r="G155" s="87"/>
      <c r="H155" s="78">
        <f t="shared" si="13"/>
        <v>0</v>
      </c>
    </row>
    <row r="156" spans="1:8" s="17" customFormat="1" ht="36" customHeight="1" x14ac:dyDescent="0.2">
      <c r="A156" s="154"/>
      <c r="B156" s="135" t="s">
        <v>268</v>
      </c>
      <c r="C156" s="155" t="s">
        <v>238</v>
      </c>
      <c r="D156" s="156" t="s">
        <v>82</v>
      </c>
      <c r="E156" s="157" t="s">
        <v>30</v>
      </c>
      <c r="F156" s="158">
        <v>2</v>
      </c>
      <c r="G156" s="87"/>
      <c r="H156" s="78">
        <f t="shared" si="13"/>
        <v>0</v>
      </c>
    </row>
    <row r="157" spans="1:8" s="17" customFormat="1" ht="36" customHeight="1" x14ac:dyDescent="0.2">
      <c r="A157" s="108"/>
      <c r="B157" s="167"/>
      <c r="C157" s="119" t="s">
        <v>18</v>
      </c>
      <c r="D157" s="110"/>
      <c r="E157" s="149"/>
      <c r="F157" s="111"/>
      <c r="G157" s="108"/>
      <c r="H157" s="112"/>
    </row>
    <row r="158" spans="1:8" s="17" customFormat="1" ht="36" customHeight="1" x14ac:dyDescent="0.2">
      <c r="A158" s="65" t="s">
        <v>45</v>
      </c>
      <c r="B158" s="66" t="s">
        <v>269</v>
      </c>
      <c r="C158" s="67" t="s">
        <v>122</v>
      </c>
      <c r="D158" s="68" t="s">
        <v>123</v>
      </c>
      <c r="E158" s="69" t="s">
        <v>30</v>
      </c>
      <c r="F158" s="70">
        <v>7</v>
      </c>
      <c r="G158" s="19"/>
      <c r="H158" s="71">
        <f>ROUND(G158*F158,2)</f>
        <v>0</v>
      </c>
    </row>
    <row r="159" spans="1:8" s="17" customFormat="1" ht="36" customHeight="1" x14ac:dyDescent="0.2">
      <c r="A159" s="72" t="s">
        <v>53</v>
      </c>
      <c r="B159" s="73" t="s">
        <v>270</v>
      </c>
      <c r="C159" s="74" t="s">
        <v>61</v>
      </c>
      <c r="D159" s="75" t="s">
        <v>82</v>
      </c>
      <c r="E159" s="76"/>
      <c r="F159" s="70"/>
      <c r="G159" s="78"/>
      <c r="H159" s="152"/>
    </row>
    <row r="160" spans="1:8" s="17" customFormat="1" ht="36" customHeight="1" x14ac:dyDescent="0.2">
      <c r="A160" s="72" t="s">
        <v>62</v>
      </c>
      <c r="B160" s="79" t="s">
        <v>24</v>
      </c>
      <c r="C160" s="74" t="s">
        <v>85</v>
      </c>
      <c r="D160" s="75"/>
      <c r="E160" s="76" t="s">
        <v>54</v>
      </c>
      <c r="F160" s="83">
        <v>1</v>
      </c>
      <c r="G160" s="19"/>
      <c r="H160" s="78">
        <f>ROUND(G160*F160,2)</f>
        <v>0</v>
      </c>
    </row>
    <row r="161" spans="1:8" s="17" customFormat="1" ht="36" customHeight="1" x14ac:dyDescent="0.2">
      <c r="A161" s="72" t="s">
        <v>46</v>
      </c>
      <c r="B161" s="73" t="s">
        <v>271</v>
      </c>
      <c r="C161" s="113" t="s">
        <v>124</v>
      </c>
      <c r="D161" s="147" t="s">
        <v>123</v>
      </c>
      <c r="E161" s="76"/>
      <c r="F161" s="70"/>
      <c r="G161" s="118"/>
      <c r="H161" s="152"/>
    </row>
    <row r="162" spans="1:8" s="17" customFormat="1" ht="36" customHeight="1" x14ac:dyDescent="0.2">
      <c r="A162" s="72" t="s">
        <v>47</v>
      </c>
      <c r="B162" s="79" t="s">
        <v>24</v>
      </c>
      <c r="C162" s="74" t="s">
        <v>86</v>
      </c>
      <c r="D162" s="75"/>
      <c r="E162" s="76" t="s">
        <v>30</v>
      </c>
      <c r="F162" s="70">
        <v>6</v>
      </c>
      <c r="G162" s="19"/>
      <c r="H162" s="78">
        <f t="shared" ref="H162:H166" si="14">ROUND(G162*F162,2)</f>
        <v>0</v>
      </c>
    </row>
    <row r="163" spans="1:8" s="17" customFormat="1" ht="36" customHeight="1" x14ac:dyDescent="0.2">
      <c r="A163" s="65" t="s">
        <v>55</v>
      </c>
      <c r="B163" s="66" t="s">
        <v>272</v>
      </c>
      <c r="C163" s="81" t="s">
        <v>63</v>
      </c>
      <c r="D163" s="68" t="s">
        <v>123</v>
      </c>
      <c r="E163" s="69" t="s">
        <v>30</v>
      </c>
      <c r="F163" s="70">
        <v>3</v>
      </c>
      <c r="G163" s="19"/>
      <c r="H163" s="71">
        <f t="shared" si="14"/>
        <v>0</v>
      </c>
    </row>
    <row r="164" spans="1:8" s="17" customFormat="1" ht="36" customHeight="1" x14ac:dyDescent="0.2">
      <c r="A164" s="65" t="s">
        <v>56</v>
      </c>
      <c r="B164" s="66" t="s">
        <v>273</v>
      </c>
      <c r="C164" s="81" t="s">
        <v>64</v>
      </c>
      <c r="D164" s="68" t="s">
        <v>123</v>
      </c>
      <c r="E164" s="69" t="s">
        <v>30</v>
      </c>
      <c r="F164" s="70">
        <v>1</v>
      </c>
      <c r="G164" s="19"/>
      <c r="H164" s="71">
        <f t="shared" si="14"/>
        <v>0</v>
      </c>
    </row>
    <row r="165" spans="1:8" s="17" customFormat="1" ht="36" customHeight="1" x14ac:dyDescent="0.2">
      <c r="A165" s="65" t="s">
        <v>57</v>
      </c>
      <c r="B165" s="66" t="s">
        <v>274</v>
      </c>
      <c r="C165" s="81" t="s">
        <v>65</v>
      </c>
      <c r="D165" s="68" t="s">
        <v>123</v>
      </c>
      <c r="E165" s="69" t="s">
        <v>30</v>
      </c>
      <c r="F165" s="70">
        <v>15</v>
      </c>
      <c r="G165" s="19"/>
      <c r="H165" s="71">
        <f t="shared" si="14"/>
        <v>0</v>
      </c>
    </row>
    <row r="166" spans="1:8" s="17" customFormat="1" ht="36" customHeight="1" x14ac:dyDescent="0.2">
      <c r="A166" s="160" t="s">
        <v>180</v>
      </c>
      <c r="B166" s="66" t="s">
        <v>275</v>
      </c>
      <c r="C166" s="113" t="s">
        <v>181</v>
      </c>
      <c r="D166" s="147" t="s">
        <v>123</v>
      </c>
      <c r="E166" s="114" t="s">
        <v>30</v>
      </c>
      <c r="F166" s="115">
        <v>5</v>
      </c>
      <c r="G166" s="19"/>
      <c r="H166" s="84">
        <f t="shared" si="14"/>
        <v>0</v>
      </c>
    </row>
    <row r="167" spans="1:8" s="17" customFormat="1" ht="36" customHeight="1" x14ac:dyDescent="0.2">
      <c r="A167" s="108"/>
      <c r="B167" s="109"/>
      <c r="C167" s="119" t="s">
        <v>19</v>
      </c>
      <c r="D167" s="110"/>
      <c r="E167" s="120"/>
      <c r="F167" s="110"/>
      <c r="G167" s="108"/>
      <c r="H167" s="112"/>
    </row>
    <row r="168" spans="1:8" s="17" customFormat="1" ht="36" customHeight="1" x14ac:dyDescent="0.2">
      <c r="A168" s="121" t="s">
        <v>49</v>
      </c>
      <c r="B168" s="66" t="s">
        <v>276</v>
      </c>
      <c r="C168" s="81" t="s">
        <v>50</v>
      </c>
      <c r="D168" s="82" t="s">
        <v>87</v>
      </c>
      <c r="E168" s="69"/>
      <c r="F168" s="117"/>
      <c r="G168" s="118"/>
      <c r="H168" s="71"/>
    </row>
    <row r="169" spans="1:8" s="17" customFormat="1" ht="36" customHeight="1" x14ac:dyDescent="0.2">
      <c r="A169" s="121" t="s">
        <v>88</v>
      </c>
      <c r="B169" s="129" t="s">
        <v>24</v>
      </c>
      <c r="C169" s="81" t="s">
        <v>89</v>
      </c>
      <c r="D169" s="82"/>
      <c r="E169" s="69" t="s">
        <v>23</v>
      </c>
      <c r="F169" s="117">
        <v>15</v>
      </c>
      <c r="G169" s="19"/>
      <c r="H169" s="71">
        <f>ROUND(G169*F169,2)</f>
        <v>0</v>
      </c>
    </row>
    <row r="170" spans="1:8" s="17" customFormat="1" ht="36" customHeight="1" x14ac:dyDescent="0.2">
      <c r="A170" s="121" t="s">
        <v>51</v>
      </c>
      <c r="B170" s="129" t="s">
        <v>31</v>
      </c>
      <c r="C170" s="81" t="s">
        <v>90</v>
      </c>
      <c r="D170" s="82"/>
      <c r="E170" s="69" t="s">
        <v>23</v>
      </c>
      <c r="F170" s="117">
        <v>580</v>
      </c>
      <c r="G170" s="19"/>
      <c r="H170" s="71">
        <f>ROUND(G170*F170,2)</f>
        <v>0</v>
      </c>
    </row>
    <row r="171" spans="1:8" s="17" customFormat="1" ht="36" customHeight="1" x14ac:dyDescent="0.2">
      <c r="A171" s="123" t="s">
        <v>239</v>
      </c>
      <c r="B171" s="135" t="s">
        <v>284</v>
      </c>
      <c r="C171" s="125" t="s">
        <v>240</v>
      </c>
      <c r="D171" s="126" t="s">
        <v>300</v>
      </c>
      <c r="E171" s="127" t="s">
        <v>23</v>
      </c>
      <c r="F171" s="128">
        <v>1670</v>
      </c>
      <c r="G171" s="88"/>
      <c r="H171" s="71">
        <f>ROUND(G171*F171,2)</f>
        <v>0</v>
      </c>
    </row>
    <row r="172" spans="1:8" s="17" customFormat="1" ht="36" customHeight="1" thickBot="1" x14ac:dyDescent="0.25">
      <c r="A172" s="49"/>
      <c r="B172" s="103" t="s">
        <v>12</v>
      </c>
      <c r="C172" s="175" t="str">
        <f>C87</f>
        <v>STURGEON ROAD NORTHBOUND - HALLONQUIST DRIVE TO NESS AVENUE - REHABILITATION</v>
      </c>
      <c r="D172" s="176"/>
      <c r="E172" s="176"/>
      <c r="F172" s="177"/>
      <c r="G172" s="102" t="s">
        <v>13</v>
      </c>
      <c r="H172" s="102">
        <f>SUM(H87:H171)</f>
        <v>0</v>
      </c>
    </row>
    <row r="173" spans="1:8" s="17" customFormat="1" ht="36" customHeight="1" thickTop="1" x14ac:dyDescent="0.2">
      <c r="A173" s="16"/>
      <c r="B173" s="95" t="s">
        <v>228</v>
      </c>
      <c r="C173" s="184" t="s">
        <v>224</v>
      </c>
      <c r="D173" s="186"/>
      <c r="E173" s="186"/>
      <c r="F173" s="186"/>
      <c r="G173" s="92"/>
      <c r="H173" s="93"/>
    </row>
    <row r="174" spans="1:8" s="17" customFormat="1" ht="36" customHeight="1" x14ac:dyDescent="0.2">
      <c r="A174" s="18"/>
      <c r="B174" s="64"/>
      <c r="C174" s="187" t="s">
        <v>282</v>
      </c>
      <c r="D174" s="188"/>
      <c r="E174" s="188"/>
      <c r="F174" s="188"/>
      <c r="G174" s="189"/>
      <c r="H174" s="47"/>
    </row>
    <row r="175" spans="1:8" s="17" customFormat="1" ht="36" customHeight="1" x14ac:dyDescent="0.2">
      <c r="A175" s="72"/>
      <c r="B175" s="73" t="s">
        <v>231</v>
      </c>
      <c r="C175" s="74" t="s">
        <v>225</v>
      </c>
      <c r="D175" s="75" t="s">
        <v>82</v>
      </c>
      <c r="E175" s="76" t="s">
        <v>54</v>
      </c>
      <c r="F175" s="77">
        <v>1.2</v>
      </c>
      <c r="G175" s="19"/>
      <c r="H175" s="78">
        <f t="shared" ref="H175" si="15">ROUND(G175*F175,2)</f>
        <v>0</v>
      </c>
    </row>
    <row r="176" spans="1:8" s="17" customFormat="1" ht="36" customHeight="1" x14ac:dyDescent="0.2">
      <c r="A176" s="65"/>
      <c r="B176" s="66" t="s">
        <v>232</v>
      </c>
      <c r="C176" s="67" t="s">
        <v>226</v>
      </c>
      <c r="D176" s="68" t="s">
        <v>227</v>
      </c>
      <c r="E176" s="69" t="s">
        <v>30</v>
      </c>
      <c r="F176" s="70">
        <v>1</v>
      </c>
      <c r="G176" s="19"/>
      <c r="H176" s="71">
        <f>ROUND(G176*F176,2)</f>
        <v>0</v>
      </c>
    </row>
    <row r="177" spans="1:8" s="17" customFormat="1" ht="36" customHeight="1" x14ac:dyDescent="0.2">
      <c r="A177" s="72"/>
      <c r="B177" s="79"/>
      <c r="C177" s="190" t="s">
        <v>281</v>
      </c>
      <c r="D177" s="191"/>
      <c r="E177" s="191"/>
      <c r="F177" s="191"/>
      <c r="G177" s="191"/>
      <c r="H177" s="192"/>
    </row>
    <row r="178" spans="1:8" s="17" customFormat="1" ht="36" customHeight="1" x14ac:dyDescent="0.2">
      <c r="A178" s="80"/>
      <c r="B178" s="66" t="s">
        <v>233</v>
      </c>
      <c r="C178" s="81" t="s">
        <v>225</v>
      </c>
      <c r="D178" s="82" t="s">
        <v>82</v>
      </c>
      <c r="E178" s="69" t="s">
        <v>54</v>
      </c>
      <c r="F178" s="83">
        <v>0.3</v>
      </c>
      <c r="G178" s="19"/>
      <c r="H178" s="84">
        <f>ROUND(G178*F178,2)</f>
        <v>0</v>
      </c>
    </row>
    <row r="179" spans="1:8" s="17" customFormat="1" ht="36" customHeight="1" x14ac:dyDescent="0.2">
      <c r="A179" s="65"/>
      <c r="B179" s="66" t="s">
        <v>234</v>
      </c>
      <c r="C179" s="67" t="s">
        <v>226</v>
      </c>
      <c r="D179" s="68" t="s">
        <v>227</v>
      </c>
      <c r="E179" s="69" t="s">
        <v>30</v>
      </c>
      <c r="F179" s="70">
        <v>1</v>
      </c>
      <c r="G179" s="19"/>
      <c r="H179" s="71">
        <f>ROUND(G179*F179,2)</f>
        <v>0</v>
      </c>
    </row>
    <row r="180" spans="1:8" s="17" customFormat="1" ht="36" customHeight="1" x14ac:dyDescent="0.2">
      <c r="A180" s="72"/>
      <c r="B180" s="79"/>
      <c r="C180" s="190" t="s">
        <v>280</v>
      </c>
      <c r="D180" s="191"/>
      <c r="E180" s="191"/>
      <c r="F180" s="191"/>
      <c r="G180" s="191"/>
      <c r="H180" s="192"/>
    </row>
    <row r="181" spans="1:8" s="17" customFormat="1" ht="36" customHeight="1" x14ac:dyDescent="0.2">
      <c r="A181" s="80"/>
      <c r="B181" s="66" t="s">
        <v>235</v>
      </c>
      <c r="C181" s="81" t="s">
        <v>225</v>
      </c>
      <c r="D181" s="82" t="s">
        <v>82</v>
      </c>
      <c r="E181" s="69" t="s">
        <v>54</v>
      </c>
      <c r="F181" s="83">
        <v>0.6</v>
      </c>
      <c r="G181" s="19"/>
      <c r="H181" s="84">
        <f>ROUND(G181*F181,2)</f>
        <v>0</v>
      </c>
    </row>
    <row r="182" spans="1:8" s="17" customFormat="1" ht="36" customHeight="1" x14ac:dyDescent="0.2">
      <c r="A182" s="65"/>
      <c r="B182" s="66" t="s">
        <v>236</v>
      </c>
      <c r="C182" s="67" t="s">
        <v>226</v>
      </c>
      <c r="D182" s="68" t="s">
        <v>227</v>
      </c>
      <c r="E182" s="69" t="s">
        <v>30</v>
      </c>
      <c r="F182" s="70">
        <v>1</v>
      </c>
      <c r="G182" s="19"/>
      <c r="H182" s="71">
        <f>ROUND(G182*F182,2)</f>
        <v>0</v>
      </c>
    </row>
    <row r="183" spans="1:8" s="17" customFormat="1" ht="36" customHeight="1" thickBot="1" x14ac:dyDescent="0.25">
      <c r="A183" s="49"/>
      <c r="B183" s="85" t="str">
        <f>B173</f>
        <v>C</v>
      </c>
      <c r="C183" s="193" t="str">
        <f>C173</f>
        <v>WATER AND WASTE WORK</v>
      </c>
      <c r="D183" s="194"/>
      <c r="E183" s="194"/>
      <c r="F183" s="195"/>
      <c r="G183" s="49" t="s">
        <v>13</v>
      </c>
      <c r="H183" s="49">
        <f>SUM(H175:H182)</f>
        <v>0</v>
      </c>
    </row>
    <row r="184" spans="1:8" s="48" customFormat="1" ht="36" customHeight="1" thickTop="1" x14ac:dyDescent="0.2">
      <c r="A184" s="52"/>
      <c r="B184" s="53" t="s">
        <v>229</v>
      </c>
      <c r="C184" s="181" t="s">
        <v>143</v>
      </c>
      <c r="D184" s="182"/>
      <c r="E184" s="182"/>
      <c r="F184" s="183"/>
      <c r="G184" s="52"/>
      <c r="H184" s="54"/>
    </row>
    <row r="185" spans="1:8" s="57" customFormat="1" ht="36" customHeight="1" x14ac:dyDescent="0.2">
      <c r="A185" s="55" t="s">
        <v>135</v>
      </c>
      <c r="B185" s="29" t="s">
        <v>230</v>
      </c>
      <c r="C185" s="30" t="s">
        <v>136</v>
      </c>
      <c r="D185" s="34" t="s">
        <v>304</v>
      </c>
      <c r="E185" s="31" t="s">
        <v>134</v>
      </c>
      <c r="F185" s="33">
        <v>1</v>
      </c>
      <c r="G185" s="56"/>
      <c r="H185" s="32">
        <f t="shared" ref="H185" si="16">ROUND(G185*F185,2)</f>
        <v>0</v>
      </c>
    </row>
    <row r="186" spans="1:8" s="48" customFormat="1" ht="36" customHeight="1" thickBot="1" x14ac:dyDescent="0.25">
      <c r="A186" s="96"/>
      <c r="B186" s="104" t="str">
        <f>B184</f>
        <v>D</v>
      </c>
      <c r="C186" s="198" t="str">
        <f>C184</f>
        <v>MOBILIZATION /DEMOBILIZATION</v>
      </c>
      <c r="D186" s="199"/>
      <c r="E186" s="199"/>
      <c r="F186" s="200"/>
      <c r="G186" s="105" t="s">
        <v>13</v>
      </c>
      <c r="H186" s="106">
        <f>H185</f>
        <v>0</v>
      </c>
    </row>
    <row r="187" spans="1:8" ht="45" customHeight="1" thickTop="1" thickBot="1" x14ac:dyDescent="0.35">
      <c r="A187" s="97"/>
      <c r="B187" s="101"/>
      <c r="C187" s="98" t="s">
        <v>14</v>
      </c>
      <c r="D187" s="99"/>
      <c r="E187" s="99"/>
      <c r="F187" s="99"/>
      <c r="G187" s="99"/>
      <c r="H187" s="100"/>
    </row>
    <row r="188" spans="1:8" ht="45" customHeight="1" thickTop="1" thickBot="1" x14ac:dyDescent="0.25">
      <c r="A188" s="86"/>
      <c r="B188" s="94" t="str">
        <f>B6</f>
        <v>A</v>
      </c>
      <c r="C188" s="206" t="str">
        <f>C6</f>
        <v>STURGEON ROAD SOUTHBOUND - NESS AVENUE TO HALLONQUIST DRIVE - REHABILITATION</v>
      </c>
      <c r="D188" s="207"/>
      <c r="E188" s="207"/>
      <c r="F188" s="208"/>
      <c r="G188" s="86" t="s">
        <v>13</v>
      </c>
      <c r="H188" s="86">
        <f>H86</f>
        <v>0</v>
      </c>
    </row>
    <row r="189" spans="1:8" ht="45" customHeight="1" thickTop="1" thickBot="1" x14ac:dyDescent="0.25">
      <c r="A189" s="21"/>
      <c r="B189" s="58" t="str">
        <f>B172</f>
        <v>B</v>
      </c>
      <c r="C189" s="201" t="str">
        <f>C172</f>
        <v>STURGEON ROAD NORTHBOUND - HALLONQUIST DRIVE TO NESS AVENUE - REHABILITATION</v>
      </c>
      <c r="D189" s="209"/>
      <c r="E189" s="209"/>
      <c r="F189" s="210"/>
      <c r="G189" s="21" t="s">
        <v>13</v>
      </c>
      <c r="H189" s="86">
        <f>H172</f>
        <v>0</v>
      </c>
    </row>
    <row r="190" spans="1:8" ht="45" customHeight="1" thickTop="1" thickBot="1" x14ac:dyDescent="0.25">
      <c r="A190" s="21"/>
      <c r="B190" s="42" t="str">
        <f>B183</f>
        <v>C</v>
      </c>
      <c r="C190" s="61" t="str">
        <f>C183</f>
        <v>WATER AND WASTE WORK</v>
      </c>
      <c r="D190" s="62"/>
      <c r="E190" s="62"/>
      <c r="F190" s="63"/>
      <c r="G190" s="21" t="s">
        <v>13</v>
      </c>
      <c r="H190" s="86">
        <f>H183</f>
        <v>0</v>
      </c>
    </row>
    <row r="191" spans="1:8" ht="45" customHeight="1" thickTop="1" thickBot="1" x14ac:dyDescent="0.25">
      <c r="A191" s="21"/>
      <c r="B191" s="58" t="s">
        <v>285</v>
      </c>
      <c r="C191" s="201" t="str">
        <f>C184</f>
        <v>MOBILIZATION /DEMOBILIZATION</v>
      </c>
      <c r="D191" s="202"/>
      <c r="E191" s="202"/>
      <c r="F191" s="203"/>
      <c r="G191" s="21" t="s">
        <v>13</v>
      </c>
      <c r="H191" s="59">
        <f>H186</f>
        <v>0</v>
      </c>
    </row>
    <row r="192" spans="1:8" s="8" customFormat="1" ht="45" customHeight="1" thickTop="1" x14ac:dyDescent="0.2">
      <c r="A192" s="18"/>
      <c r="B192" s="204" t="s">
        <v>21</v>
      </c>
      <c r="C192" s="205"/>
      <c r="D192" s="205"/>
      <c r="E192" s="205"/>
      <c r="F192" s="205"/>
      <c r="G192" s="196">
        <f>SUM(H188:H191)</f>
        <v>0</v>
      </c>
      <c r="H192" s="197"/>
    </row>
    <row r="193" spans="1:8" ht="18.75" customHeight="1" x14ac:dyDescent="0.2">
      <c r="A193" s="22"/>
      <c r="B193" s="23"/>
      <c r="C193" s="24"/>
      <c r="D193" s="25"/>
      <c r="E193" s="24"/>
      <c r="F193" s="24"/>
      <c r="G193" s="26"/>
      <c r="H193" s="60"/>
    </row>
  </sheetData>
  <sheetProtection algorithmName="SHA-512" hashValue="4mJf7R3lh6l7aCktdMW0paP4sSjnYu9lnfTRpP6+WXf8P0rcDGjoiDAwZuKat5zzuHeyQOtAmqEbPZ87CEJcrA==" saltValue="UNmovB/oOHpMH/8nCp6OGw==" spinCount="100000" sheet="1" selectLockedCells="1"/>
  <mergeCells count="16">
    <mergeCell ref="G192:H192"/>
    <mergeCell ref="C186:F186"/>
    <mergeCell ref="C191:F191"/>
    <mergeCell ref="B192:F192"/>
    <mergeCell ref="C188:F188"/>
    <mergeCell ref="C189:F189"/>
    <mergeCell ref="C86:F86"/>
    <mergeCell ref="C6:F6"/>
    <mergeCell ref="C184:F184"/>
    <mergeCell ref="C87:F87"/>
    <mergeCell ref="C172:F172"/>
    <mergeCell ref="C173:F173"/>
    <mergeCell ref="C174:G174"/>
    <mergeCell ref="C177:H177"/>
    <mergeCell ref="C183:F183"/>
    <mergeCell ref="C180:H180"/>
  </mergeCells>
  <phoneticPr fontId="0" type="noConversion"/>
  <conditionalFormatting sqref="D185">
    <cfRule type="cellIs" dxfId="294" priority="2125" stopIfTrue="1" operator="equal">
      <formula>"CW 2130-R11"</formula>
    </cfRule>
    <cfRule type="cellIs" dxfId="293" priority="2126" stopIfTrue="1" operator="equal">
      <formula>"CW 3120-R2"</formula>
    </cfRule>
    <cfRule type="cellIs" dxfId="292" priority="2127" stopIfTrue="1" operator="equal">
      <formula>"CW 3240-R7"</formula>
    </cfRule>
  </conditionalFormatting>
  <conditionalFormatting sqref="G185">
    <cfRule type="expression" dxfId="291" priority="2124">
      <formula>G185&gt;G192*0.05</formula>
    </cfRule>
  </conditionalFormatting>
  <conditionalFormatting sqref="D176">
    <cfRule type="cellIs" dxfId="290" priority="576" stopIfTrue="1" operator="equal">
      <formula>"CW 2130-R11"</formula>
    </cfRule>
    <cfRule type="cellIs" dxfId="289" priority="577" stopIfTrue="1" operator="equal">
      <formula>"CW 3120-R2"</formula>
    </cfRule>
    <cfRule type="cellIs" dxfId="288" priority="578" stopIfTrue="1" operator="equal">
      <formula>"CW 3240-R7"</formula>
    </cfRule>
  </conditionalFormatting>
  <conditionalFormatting sqref="D175">
    <cfRule type="cellIs" dxfId="287" priority="571" stopIfTrue="1" operator="equal">
      <formula>"CW 3120-R2"</formula>
    </cfRule>
    <cfRule type="cellIs" dxfId="286" priority="572" stopIfTrue="1" operator="equal">
      <formula>"CW 3240-R7"</formula>
    </cfRule>
  </conditionalFormatting>
  <conditionalFormatting sqref="D178">
    <cfRule type="cellIs" dxfId="285" priority="569" stopIfTrue="1" operator="equal">
      <formula>"CW 3120-R2"</formula>
    </cfRule>
    <cfRule type="cellIs" dxfId="284" priority="570" stopIfTrue="1" operator="equal">
      <formula>"CW 3240-R7"</formula>
    </cfRule>
  </conditionalFormatting>
  <conditionalFormatting sqref="D179">
    <cfRule type="cellIs" dxfId="283" priority="566" stopIfTrue="1" operator="equal">
      <formula>"CW 2130-R11"</formula>
    </cfRule>
    <cfRule type="cellIs" dxfId="282" priority="567" stopIfTrue="1" operator="equal">
      <formula>"CW 3120-R2"</formula>
    </cfRule>
    <cfRule type="cellIs" dxfId="281" priority="568" stopIfTrue="1" operator="equal">
      <formula>"CW 3240-R7"</formula>
    </cfRule>
  </conditionalFormatting>
  <conditionalFormatting sqref="D181">
    <cfRule type="cellIs" dxfId="280" priority="564" stopIfTrue="1" operator="equal">
      <formula>"CW 3120-R2"</formula>
    </cfRule>
    <cfRule type="cellIs" dxfId="279" priority="565" stopIfTrue="1" operator="equal">
      <formula>"CW 3240-R7"</formula>
    </cfRule>
  </conditionalFormatting>
  <conditionalFormatting sqref="D182">
    <cfRule type="cellIs" dxfId="278" priority="561" stopIfTrue="1" operator="equal">
      <formula>"CW 2130-R11"</formula>
    </cfRule>
    <cfRule type="cellIs" dxfId="277" priority="562" stopIfTrue="1" operator="equal">
      <formula>"CW 3120-R2"</formula>
    </cfRule>
    <cfRule type="cellIs" dxfId="276" priority="563" stopIfTrue="1" operator="equal">
      <formula>"CW 3240-R7"</formula>
    </cfRule>
  </conditionalFormatting>
  <conditionalFormatting sqref="D10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8">
    <cfRule type="cellIs" dxfId="272" priority="280" stopIfTrue="1" operator="equal">
      <formula>"CW 2130-R11"</formula>
    </cfRule>
    <cfRule type="cellIs" dxfId="271" priority="281" stopIfTrue="1" operator="equal">
      <formula>"CW 3120-R2"</formula>
    </cfRule>
    <cfRule type="cellIs" dxfId="270" priority="282" stopIfTrue="1" operator="equal">
      <formula>"CW 3240-R7"</formula>
    </cfRule>
  </conditionalFormatting>
  <conditionalFormatting sqref="D9">
    <cfRule type="cellIs" dxfId="269" priority="277" stopIfTrue="1" operator="equal">
      <formula>"CW 2130-R11"</formula>
    </cfRule>
    <cfRule type="cellIs" dxfId="268" priority="278" stopIfTrue="1" operator="equal">
      <formula>"CW 3120-R2"</formula>
    </cfRule>
    <cfRule type="cellIs" dxfId="267" priority="279" stopIfTrue="1" operator="equal">
      <formula>"CW 3240-R7"</formula>
    </cfRule>
  </conditionalFormatting>
  <conditionalFormatting sqref="D28:D29">
    <cfRule type="cellIs" dxfId="266" priority="271" stopIfTrue="1" operator="equal">
      <formula>"CW 2130-R11"</formula>
    </cfRule>
    <cfRule type="cellIs" dxfId="265" priority="272" stopIfTrue="1" operator="equal">
      <formula>"CW 3120-R2"</formula>
    </cfRule>
    <cfRule type="cellIs" dxfId="264" priority="273" stopIfTrue="1" operator="equal">
      <formula>"CW 3240-R7"</formula>
    </cfRule>
  </conditionalFormatting>
  <conditionalFormatting sqref="D49:D53">
    <cfRule type="cellIs" dxfId="263" priority="268" stopIfTrue="1" operator="equal">
      <formula>"CW 2130-R11"</formula>
    </cfRule>
    <cfRule type="cellIs" dxfId="262" priority="269" stopIfTrue="1" operator="equal">
      <formula>"CW 3120-R2"</formula>
    </cfRule>
    <cfRule type="cellIs" dxfId="261" priority="270" stopIfTrue="1" operator="equal">
      <formula>"CW 3240-R7"</formula>
    </cfRule>
  </conditionalFormatting>
  <conditionalFormatting sqref="D30:D31">
    <cfRule type="cellIs" dxfId="260" priority="250" stopIfTrue="1" operator="equal">
      <formula>"CW 2130-R11"</formula>
    </cfRule>
    <cfRule type="cellIs" dxfId="259" priority="251" stopIfTrue="1" operator="equal">
      <formula>"CW 3120-R2"</formula>
    </cfRule>
    <cfRule type="cellIs" dxfId="258" priority="252" stopIfTrue="1" operator="equal">
      <formula>"CW 3240-R7"</formula>
    </cfRule>
  </conditionalFormatting>
  <conditionalFormatting sqref="D12">
    <cfRule type="cellIs" dxfId="257" priority="265" stopIfTrue="1" operator="equal">
      <formula>"CW 2130-R11"</formula>
    </cfRule>
    <cfRule type="cellIs" dxfId="256" priority="266" stopIfTrue="1" operator="equal">
      <formula>"CW 3120-R2"</formula>
    </cfRule>
    <cfRule type="cellIs" dxfId="255" priority="267" stopIfTrue="1" operator="equal">
      <formula>"CW 3240-R7"</formula>
    </cfRule>
  </conditionalFormatting>
  <conditionalFormatting sqref="D13:D15">
    <cfRule type="cellIs" dxfId="254" priority="262" stopIfTrue="1" operator="equal">
      <formula>"CW 2130-R11"</formula>
    </cfRule>
    <cfRule type="cellIs" dxfId="253" priority="263" stopIfTrue="1" operator="equal">
      <formula>"CW 3120-R2"</formula>
    </cfRule>
    <cfRule type="cellIs" dxfId="252" priority="264" stopIfTrue="1" operator="equal">
      <formula>"CW 3240-R7"</formula>
    </cfRule>
  </conditionalFormatting>
  <conditionalFormatting sqref="D17:D18">
    <cfRule type="cellIs" dxfId="251" priority="259" stopIfTrue="1" operator="equal">
      <formula>"CW 2130-R11"</formula>
    </cfRule>
    <cfRule type="cellIs" dxfId="250" priority="260" stopIfTrue="1" operator="equal">
      <formula>"CW 3120-R2"</formula>
    </cfRule>
    <cfRule type="cellIs" dxfId="249" priority="261" stopIfTrue="1" operator="equal">
      <formula>"CW 3240-R7"</formula>
    </cfRule>
  </conditionalFormatting>
  <conditionalFormatting sqref="D19 D21">
    <cfRule type="cellIs" dxfId="248" priority="256" stopIfTrue="1" operator="equal">
      <formula>"CW 2130-R11"</formula>
    </cfRule>
    <cfRule type="cellIs" dxfId="247" priority="257" stopIfTrue="1" operator="equal">
      <formula>"CW 3120-R2"</formula>
    </cfRule>
    <cfRule type="cellIs" dxfId="246" priority="258" stopIfTrue="1" operator="equal">
      <formula>"CW 3240-R7"</formula>
    </cfRule>
  </conditionalFormatting>
  <conditionalFormatting sqref="D20">
    <cfRule type="cellIs" dxfId="245" priority="253" stopIfTrue="1" operator="equal">
      <formula>"CW 2130-R11"</formula>
    </cfRule>
    <cfRule type="cellIs" dxfId="244" priority="254" stopIfTrue="1" operator="equal">
      <formula>"CW 3120-R2"</formula>
    </cfRule>
    <cfRule type="cellIs" dxfId="243" priority="255" stopIfTrue="1" operator="equal">
      <formula>"CW 3240-R7"</formula>
    </cfRule>
  </conditionalFormatting>
  <conditionalFormatting sqref="D42:D46">
    <cfRule type="cellIs" dxfId="242" priority="247" stopIfTrue="1" operator="equal">
      <formula>"CW 2130-R11"</formula>
    </cfRule>
    <cfRule type="cellIs" dxfId="241" priority="248" stopIfTrue="1" operator="equal">
      <formula>"CW 3120-R2"</formula>
    </cfRule>
    <cfRule type="cellIs" dxfId="240" priority="249" stopIfTrue="1" operator="equal">
      <formula>"CW 3240-R7"</formula>
    </cfRule>
  </conditionalFormatting>
  <conditionalFormatting sqref="D54:D56">
    <cfRule type="cellIs" dxfId="239" priority="241" stopIfTrue="1" operator="equal">
      <formula>"CW 2130-R11"</formula>
    </cfRule>
    <cfRule type="cellIs" dxfId="238" priority="242" stopIfTrue="1" operator="equal">
      <formula>"CW 3120-R2"</formula>
    </cfRule>
    <cfRule type="cellIs" dxfId="237" priority="243" stopIfTrue="1" operator="equal">
      <formula>"CW 3240-R7"</formula>
    </cfRule>
  </conditionalFormatting>
  <conditionalFormatting sqref="D48">
    <cfRule type="cellIs" dxfId="236" priority="244" stopIfTrue="1" operator="equal">
      <formula>"CW 2130-R11"</formula>
    </cfRule>
    <cfRule type="cellIs" dxfId="235" priority="245" stopIfTrue="1" operator="equal">
      <formula>"CW 3120-R2"</formula>
    </cfRule>
    <cfRule type="cellIs" dxfId="234" priority="246" stopIfTrue="1" operator="equal">
      <formula>"CW 3240-R7"</formula>
    </cfRule>
  </conditionalFormatting>
  <conditionalFormatting sqref="D35">
    <cfRule type="cellIs" dxfId="233" priority="235" stopIfTrue="1" operator="equal">
      <formula>"CW 2130-R11"</formula>
    </cfRule>
    <cfRule type="cellIs" dxfId="232" priority="236" stopIfTrue="1" operator="equal">
      <formula>"CW 3120-R2"</formula>
    </cfRule>
    <cfRule type="cellIs" dxfId="231" priority="237" stopIfTrue="1" operator="equal">
      <formula>"CW 3240-R7"</formula>
    </cfRule>
  </conditionalFormatting>
  <conditionalFormatting sqref="D16">
    <cfRule type="cellIs" dxfId="230" priority="238" stopIfTrue="1" operator="equal">
      <formula>"CW 2130-R11"</formula>
    </cfRule>
    <cfRule type="cellIs" dxfId="229" priority="239" stopIfTrue="1" operator="equal">
      <formula>"CW 3120-R2"</formula>
    </cfRule>
    <cfRule type="cellIs" dxfId="228" priority="240" stopIfTrue="1" operator="equal">
      <formula>"CW 3240-R7"</formula>
    </cfRule>
  </conditionalFormatting>
  <conditionalFormatting sqref="D38">
    <cfRule type="cellIs" dxfId="227" priority="232" stopIfTrue="1" operator="equal">
      <formula>"CW 2130-R11"</formula>
    </cfRule>
    <cfRule type="cellIs" dxfId="226" priority="233" stopIfTrue="1" operator="equal">
      <formula>"CW 3120-R2"</formula>
    </cfRule>
    <cfRule type="cellIs" dxfId="225" priority="234" stopIfTrue="1" operator="equal">
      <formula>"CW 3240-R7"</formula>
    </cfRule>
  </conditionalFormatting>
  <conditionalFormatting sqref="D47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39">
    <cfRule type="cellIs" dxfId="221" priority="229" stopIfTrue="1" operator="equal">
      <formula>"CW 2130-R11"</formula>
    </cfRule>
    <cfRule type="cellIs" dxfId="220" priority="230" stopIfTrue="1" operator="equal">
      <formula>"CW 3120-R2"</formula>
    </cfRule>
    <cfRule type="cellIs" dxfId="219" priority="231" stopIfTrue="1" operator="equal">
      <formula>"CW 3240-R7"</formula>
    </cfRule>
  </conditionalFormatting>
  <conditionalFormatting sqref="D32:D33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41">
    <cfRule type="cellIs" dxfId="215" priority="226" stopIfTrue="1" operator="equal">
      <formula>"CW 2130-R11"</formula>
    </cfRule>
    <cfRule type="cellIs" dxfId="214" priority="227" stopIfTrue="1" operator="equal">
      <formula>"CW 3120-R2"</formula>
    </cfRule>
    <cfRule type="cellIs" dxfId="213" priority="228" stopIfTrue="1" operator="equal">
      <formula>"CW 3240-R7"</formula>
    </cfRule>
  </conditionalFormatting>
  <conditionalFormatting sqref="D58">
    <cfRule type="cellIs" dxfId="212" priority="220" stopIfTrue="1" operator="equal">
      <formula>"CW 2130-R11"</formula>
    </cfRule>
    <cfRule type="cellIs" dxfId="211" priority="221" stopIfTrue="1" operator="equal">
      <formula>"CW 3120-R2"</formula>
    </cfRule>
    <cfRule type="cellIs" dxfId="210" priority="222" stopIfTrue="1" operator="equal">
      <formula>"CW 3240-R7"</formula>
    </cfRule>
  </conditionalFormatting>
  <conditionalFormatting sqref="D23">
    <cfRule type="cellIs" dxfId="209" priority="205" stopIfTrue="1" operator="equal">
      <formula>"CW 2130-R11"</formula>
    </cfRule>
    <cfRule type="cellIs" dxfId="208" priority="206" stopIfTrue="1" operator="equal">
      <formula>"CW 3120-R2"</formula>
    </cfRule>
    <cfRule type="cellIs" dxfId="207" priority="207" stopIfTrue="1" operator="equal">
      <formula>"CW 3240-R7"</formula>
    </cfRule>
  </conditionalFormatting>
  <conditionalFormatting sqref="D24 D26:D27">
    <cfRule type="cellIs" dxfId="206" priority="202" stopIfTrue="1" operator="equal">
      <formula>"CW 2130-R11"</formula>
    </cfRule>
    <cfRule type="cellIs" dxfId="205" priority="203" stopIfTrue="1" operator="equal">
      <formula>"CW 3120-R2"</formula>
    </cfRule>
    <cfRule type="cellIs" dxfId="204" priority="204" stopIfTrue="1" operator="equal">
      <formula>"CW 3240-R7"</formula>
    </cfRule>
  </conditionalFormatting>
  <conditionalFormatting sqref="D36:D37">
    <cfRule type="cellIs" dxfId="203" priority="211" stopIfTrue="1" operator="equal">
      <formula>"CW 2130-R11"</formula>
    </cfRule>
    <cfRule type="cellIs" dxfId="202" priority="212" stopIfTrue="1" operator="equal">
      <formula>"CW 3120-R2"</formula>
    </cfRule>
    <cfRule type="cellIs" dxfId="201" priority="213" stopIfTrue="1" operator="equal">
      <formula>"CW 3240-R7"</formula>
    </cfRule>
  </conditionalFormatting>
  <conditionalFormatting sqref="D34">
    <cfRule type="cellIs" dxfId="200" priority="214" stopIfTrue="1" operator="equal">
      <formula>"CW 2130-R11"</formula>
    </cfRule>
    <cfRule type="cellIs" dxfId="199" priority="215" stopIfTrue="1" operator="equal">
      <formula>"CW 3120-R2"</formula>
    </cfRule>
    <cfRule type="cellIs" dxfId="198" priority="216" stopIfTrue="1" operator="equal">
      <formula>"CW 3240-R7"</formula>
    </cfRule>
  </conditionalFormatting>
  <conditionalFormatting sqref="D40">
    <cfRule type="cellIs" dxfId="197" priority="208" stopIfTrue="1" operator="equal">
      <formula>"CW 2130-R11"</formula>
    </cfRule>
    <cfRule type="cellIs" dxfId="196" priority="209" stopIfTrue="1" operator="equal">
      <formula>"CW 3120-R2"</formula>
    </cfRule>
    <cfRule type="cellIs" dxfId="195" priority="210" stopIfTrue="1" operator="equal">
      <formula>"CW 3240-R7"</formula>
    </cfRule>
  </conditionalFormatting>
  <conditionalFormatting sqref="D57">
    <cfRule type="cellIs" dxfId="194" priority="199" stopIfTrue="1" operator="equal">
      <formula>"CW 2130-R11"</formula>
    </cfRule>
    <cfRule type="cellIs" dxfId="193" priority="200" stopIfTrue="1" operator="equal">
      <formula>"CW 3120-R2"</formula>
    </cfRule>
    <cfRule type="cellIs" dxfId="192" priority="201" stopIfTrue="1" operator="equal">
      <formula>"CW 3240-R7"</formula>
    </cfRule>
  </conditionalFormatting>
  <conditionalFormatting sqref="D60">
    <cfRule type="cellIs" dxfId="191" priority="196" stopIfTrue="1" operator="equal">
      <formula>"CW 2130-R11"</formula>
    </cfRule>
    <cfRule type="cellIs" dxfId="190" priority="197" stopIfTrue="1" operator="equal">
      <formula>"CW 3120-R2"</formula>
    </cfRule>
    <cfRule type="cellIs" dxfId="189" priority="198" stopIfTrue="1" operator="equal">
      <formula>"CW 3240-R7"</formula>
    </cfRule>
  </conditionalFormatting>
  <conditionalFormatting sqref="D67:D69">
    <cfRule type="cellIs" dxfId="188" priority="183" stopIfTrue="1" operator="equal">
      <formula>"CW 3120-R2"</formula>
    </cfRule>
    <cfRule type="cellIs" dxfId="187" priority="184" stopIfTrue="1" operator="equal">
      <formula>"CW 3240-R7"</formula>
    </cfRule>
  </conditionalFormatting>
  <conditionalFormatting sqref="D63">
    <cfRule type="cellIs" dxfId="186" priority="191" stopIfTrue="1" operator="equal">
      <formula>"CW 2130-R11"</formula>
    </cfRule>
    <cfRule type="cellIs" dxfId="185" priority="192" stopIfTrue="1" operator="equal">
      <formula>"CW 3120-R2"</formula>
    </cfRule>
    <cfRule type="cellIs" dxfId="184" priority="193" stopIfTrue="1" operator="equal">
      <formula>"CW 3240-R7"</formula>
    </cfRule>
  </conditionalFormatting>
  <conditionalFormatting sqref="D62">
    <cfRule type="cellIs" dxfId="183" priority="194" stopIfTrue="1" operator="equal">
      <formula>"CW 3120-R2"</formula>
    </cfRule>
    <cfRule type="cellIs" dxfId="182" priority="195" stopIfTrue="1" operator="equal">
      <formula>"CW 3240-R7"</formula>
    </cfRule>
  </conditionalFormatting>
  <conditionalFormatting sqref="D64">
    <cfRule type="cellIs" dxfId="181" priority="189" stopIfTrue="1" operator="equal">
      <formula>"CW 3120-R2"</formula>
    </cfRule>
    <cfRule type="cellIs" dxfId="180" priority="190" stopIfTrue="1" operator="equal">
      <formula>"CW 3240-R7"</formula>
    </cfRule>
  </conditionalFormatting>
  <conditionalFormatting sqref="D66">
    <cfRule type="cellIs" dxfId="179" priority="185" stopIfTrue="1" operator="equal">
      <formula>"CW 3120-R2"</formula>
    </cfRule>
    <cfRule type="cellIs" dxfId="178" priority="186" stopIfTrue="1" operator="equal">
      <formula>"CW 3240-R7"</formula>
    </cfRule>
  </conditionalFormatting>
  <conditionalFormatting sqref="D65">
    <cfRule type="cellIs" dxfId="177" priority="187" stopIfTrue="1" operator="equal">
      <formula>"CW 3120-R2"</formula>
    </cfRule>
    <cfRule type="cellIs" dxfId="176" priority="188" stopIfTrue="1" operator="equal">
      <formula>"CW 3240-R7"</formula>
    </cfRule>
  </conditionalFormatting>
  <conditionalFormatting sqref="D76:D79">
    <cfRule type="cellIs" dxfId="175" priority="171" stopIfTrue="1" operator="equal">
      <formula>"CW 2130-R11"</formula>
    </cfRule>
    <cfRule type="cellIs" dxfId="174" priority="172" stopIfTrue="1" operator="equal">
      <formula>"CW 3120-R2"</formula>
    </cfRule>
    <cfRule type="cellIs" dxfId="173" priority="173" stopIfTrue="1" operator="equal">
      <formula>"CW 3240-R7"</formula>
    </cfRule>
  </conditionalFormatting>
  <conditionalFormatting sqref="D71">
    <cfRule type="cellIs" dxfId="172" priority="180" stopIfTrue="1" operator="equal">
      <formula>"CW 2130-R11"</formula>
    </cfRule>
    <cfRule type="cellIs" dxfId="171" priority="181" stopIfTrue="1" operator="equal">
      <formula>"CW 3120-R2"</formula>
    </cfRule>
    <cfRule type="cellIs" dxfId="170" priority="182" stopIfTrue="1" operator="equal">
      <formula>"CW 3240-R7"</formula>
    </cfRule>
  </conditionalFormatting>
  <conditionalFormatting sqref="D74">
    <cfRule type="cellIs" dxfId="169" priority="177" stopIfTrue="1" operator="equal">
      <formula>"CW 2130-R11"</formula>
    </cfRule>
    <cfRule type="cellIs" dxfId="168" priority="178" stopIfTrue="1" operator="equal">
      <formula>"CW 3120-R2"</formula>
    </cfRule>
    <cfRule type="cellIs" dxfId="167" priority="179" stopIfTrue="1" operator="equal">
      <formula>"CW 3240-R7"</formula>
    </cfRule>
  </conditionalFormatting>
  <conditionalFormatting sqref="D75">
    <cfRule type="cellIs" dxfId="166" priority="174" stopIfTrue="1" operator="equal">
      <formula>"CW 2130-R11"</formula>
    </cfRule>
    <cfRule type="cellIs" dxfId="165" priority="175" stopIfTrue="1" operator="equal">
      <formula>"CW 3120-R2"</formula>
    </cfRule>
    <cfRule type="cellIs" dxfId="164" priority="176" stopIfTrue="1" operator="equal">
      <formula>"CW 3240-R7"</formula>
    </cfRule>
  </conditionalFormatting>
  <conditionalFormatting sqref="D73">
    <cfRule type="cellIs" dxfId="163" priority="166" stopIfTrue="1" operator="equal">
      <formula>"CW 2130-R11"</formula>
    </cfRule>
    <cfRule type="cellIs" dxfId="162" priority="167" stopIfTrue="1" operator="equal">
      <formula>"CW 3120-R2"</formula>
    </cfRule>
    <cfRule type="cellIs" dxfId="161" priority="168" stopIfTrue="1" operator="equal">
      <formula>"CW 3240-R7"</formula>
    </cfRule>
  </conditionalFormatting>
  <conditionalFormatting sqref="D72">
    <cfRule type="cellIs" dxfId="160" priority="169" stopIfTrue="1" operator="equal">
      <formula>"CW 3120-R2"</formula>
    </cfRule>
    <cfRule type="cellIs" dxfId="159" priority="170" stopIfTrue="1" operator="equal">
      <formula>"CW 3240-R7"</formula>
    </cfRule>
  </conditionalFormatting>
  <conditionalFormatting sqref="D81:D83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84:D85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91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89">
    <cfRule type="cellIs" dxfId="149" priority="157" stopIfTrue="1" operator="equal">
      <formula>"CW 2130-R11"</formula>
    </cfRule>
    <cfRule type="cellIs" dxfId="148" priority="158" stopIfTrue="1" operator="equal">
      <formula>"CW 3120-R2"</formula>
    </cfRule>
    <cfRule type="cellIs" dxfId="147" priority="159" stopIfTrue="1" operator="equal">
      <formula>"CW 3240-R7"</formula>
    </cfRule>
  </conditionalFormatting>
  <conditionalFormatting sqref="D90">
    <cfRule type="cellIs" dxfId="146" priority="154" stopIfTrue="1" operator="equal">
      <formula>"CW 2130-R11"</formula>
    </cfRule>
    <cfRule type="cellIs" dxfId="145" priority="155" stopIfTrue="1" operator="equal">
      <formula>"CW 3120-R2"</formula>
    </cfRule>
    <cfRule type="cellIs" dxfId="144" priority="156" stopIfTrue="1" operator="equal">
      <formula>"CW 3240-R7"</formula>
    </cfRule>
  </conditionalFormatting>
  <conditionalFormatting sqref="D106 D108">
    <cfRule type="cellIs" dxfId="143" priority="148" stopIfTrue="1" operator="equal">
      <formula>"CW 2130-R11"</formula>
    </cfRule>
    <cfRule type="cellIs" dxfId="142" priority="149" stopIfTrue="1" operator="equal">
      <formula>"CW 3120-R2"</formula>
    </cfRule>
    <cfRule type="cellIs" dxfId="141" priority="150" stopIfTrue="1" operator="equal">
      <formula>"CW 3240-R7"</formula>
    </cfRule>
  </conditionalFormatting>
  <conditionalFormatting sqref="D109">
    <cfRule type="cellIs" dxfId="140" priority="145" stopIfTrue="1" operator="equal">
      <formula>"CW 2130-R11"</formula>
    </cfRule>
    <cfRule type="cellIs" dxfId="139" priority="146" stopIfTrue="1" operator="equal">
      <formula>"CW 3120-R2"</formula>
    </cfRule>
    <cfRule type="cellIs" dxfId="138" priority="147" stopIfTrue="1" operator="equal">
      <formula>"CW 3240-R7"</formula>
    </cfRule>
  </conditionalFormatting>
  <conditionalFormatting sqref="D132:D136">
    <cfRule type="cellIs" dxfId="137" priority="142" stopIfTrue="1" operator="equal">
      <formula>"CW 2130-R11"</formula>
    </cfRule>
    <cfRule type="cellIs" dxfId="136" priority="143" stopIfTrue="1" operator="equal">
      <formula>"CW 3120-R2"</formula>
    </cfRule>
    <cfRule type="cellIs" dxfId="135" priority="144" stopIfTrue="1" operator="equal">
      <formula>"CW 3240-R7"</formula>
    </cfRule>
  </conditionalFormatting>
  <conditionalFormatting sqref="D110:D111">
    <cfRule type="cellIs" dxfId="134" priority="118" stopIfTrue="1" operator="equal">
      <formula>"CW 2130-R11"</formula>
    </cfRule>
    <cfRule type="cellIs" dxfId="133" priority="119" stopIfTrue="1" operator="equal">
      <formula>"CW 3120-R2"</formula>
    </cfRule>
    <cfRule type="cellIs" dxfId="132" priority="120" stopIfTrue="1" operator="equal">
      <formula>"CW 3240-R7"</formula>
    </cfRule>
  </conditionalFormatting>
  <conditionalFormatting sqref="D93">
    <cfRule type="cellIs" dxfId="131" priority="139" stopIfTrue="1" operator="equal">
      <formula>"CW 2130-R11"</formula>
    </cfRule>
    <cfRule type="cellIs" dxfId="130" priority="140" stopIfTrue="1" operator="equal">
      <formula>"CW 3120-R2"</formula>
    </cfRule>
    <cfRule type="cellIs" dxfId="129" priority="141" stopIfTrue="1" operator="equal">
      <formula>"CW 3240-R7"</formula>
    </cfRule>
  </conditionalFormatting>
  <conditionalFormatting sqref="D94">
    <cfRule type="cellIs" dxfId="128" priority="136" stopIfTrue="1" operator="equal">
      <formula>"CW 2130-R11"</formula>
    </cfRule>
    <cfRule type="cellIs" dxfId="127" priority="137" stopIfTrue="1" operator="equal">
      <formula>"CW 3120-R2"</formula>
    </cfRule>
    <cfRule type="cellIs" dxfId="126" priority="138" stopIfTrue="1" operator="equal">
      <formula>"CW 3240-R7"</formula>
    </cfRule>
  </conditionalFormatting>
  <conditionalFormatting sqref="D95">
    <cfRule type="cellIs" dxfId="125" priority="133" stopIfTrue="1" operator="equal">
      <formula>"CW 2130-R11"</formula>
    </cfRule>
    <cfRule type="cellIs" dxfId="124" priority="134" stopIfTrue="1" operator="equal">
      <formula>"CW 3120-R2"</formula>
    </cfRule>
    <cfRule type="cellIs" dxfId="123" priority="135" stopIfTrue="1" operator="equal">
      <formula>"CW 3240-R7"</formula>
    </cfRule>
  </conditionalFormatting>
  <conditionalFormatting sqref="D96:D98">
    <cfRule type="cellIs" dxfId="122" priority="130" stopIfTrue="1" operator="equal">
      <formula>"CW 2130-R11"</formula>
    </cfRule>
    <cfRule type="cellIs" dxfId="121" priority="131" stopIfTrue="1" operator="equal">
      <formula>"CW 3120-R2"</formula>
    </cfRule>
    <cfRule type="cellIs" dxfId="120" priority="132" stopIfTrue="1" operator="equal">
      <formula>"CW 3240-R7"</formula>
    </cfRule>
  </conditionalFormatting>
  <conditionalFormatting sqref="D100:D101">
    <cfRule type="cellIs" dxfId="119" priority="127" stopIfTrue="1" operator="equal">
      <formula>"CW 2130-R11"</formula>
    </cfRule>
    <cfRule type="cellIs" dxfId="118" priority="128" stopIfTrue="1" operator="equal">
      <formula>"CW 3120-R2"</formula>
    </cfRule>
    <cfRule type="cellIs" dxfId="117" priority="129" stopIfTrue="1" operator="equal">
      <formula>"CW 3240-R7"</formula>
    </cfRule>
  </conditionalFormatting>
  <conditionalFormatting sqref="D102 D104">
    <cfRule type="cellIs" dxfId="116" priority="124" stopIfTrue="1" operator="equal">
      <formula>"CW 2130-R11"</formula>
    </cfRule>
    <cfRule type="cellIs" dxfId="115" priority="125" stopIfTrue="1" operator="equal">
      <formula>"CW 3120-R2"</formula>
    </cfRule>
    <cfRule type="cellIs" dxfId="114" priority="126" stopIfTrue="1" operator="equal">
      <formula>"CW 3240-R7"</formula>
    </cfRule>
  </conditionalFormatting>
  <conditionalFormatting sqref="D103">
    <cfRule type="cellIs" dxfId="113" priority="121" stopIfTrue="1" operator="equal">
      <formula>"CW 2130-R11"</formula>
    </cfRule>
    <cfRule type="cellIs" dxfId="112" priority="122" stopIfTrue="1" operator="equal">
      <formula>"CW 3120-R2"</formula>
    </cfRule>
    <cfRule type="cellIs" dxfId="111" priority="123" stopIfTrue="1" operator="equal">
      <formula>"CW 3240-R7"</formula>
    </cfRule>
  </conditionalFormatting>
  <conditionalFormatting sqref="D114:D115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123:D127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137:D139">
    <cfRule type="cellIs" dxfId="104" priority="106" stopIfTrue="1" operator="equal">
      <formula>"CW 2130-R11"</formula>
    </cfRule>
    <cfRule type="cellIs" dxfId="103" priority="107" stopIfTrue="1" operator="equal">
      <formula>"CW 3120-R2"</formula>
    </cfRule>
    <cfRule type="cellIs" dxfId="102" priority="108" stopIfTrue="1" operator="equal">
      <formula>"CW 3240-R7"</formula>
    </cfRule>
  </conditionalFormatting>
  <conditionalFormatting sqref="D129:D130">
    <cfRule type="cellIs" dxfId="101" priority="109" stopIfTrue="1" operator="equal">
      <formula>"CW 2130-R11"</formula>
    </cfRule>
    <cfRule type="cellIs" dxfId="100" priority="110" stopIfTrue="1" operator="equal">
      <formula>"CW 3120-R2"</formula>
    </cfRule>
    <cfRule type="cellIs" dxfId="99" priority="111" stopIfTrue="1" operator="equal">
      <formula>"CW 3240-R7"</formula>
    </cfRule>
  </conditionalFormatting>
  <conditionalFormatting sqref="D116">
    <cfRule type="cellIs" dxfId="98" priority="100" stopIfTrue="1" operator="equal">
      <formula>"CW 2130-R11"</formula>
    </cfRule>
    <cfRule type="cellIs" dxfId="97" priority="101" stopIfTrue="1" operator="equal">
      <formula>"CW 3120-R2"</formula>
    </cfRule>
    <cfRule type="cellIs" dxfId="96" priority="102" stopIfTrue="1" operator="equal">
      <formula>"CW 3240-R7"</formula>
    </cfRule>
  </conditionalFormatting>
  <conditionalFormatting sqref="D99">
    <cfRule type="cellIs" dxfId="95" priority="103" stopIfTrue="1" operator="equal">
      <formula>"CW 2130-R11"</formula>
    </cfRule>
    <cfRule type="cellIs" dxfId="94" priority="104" stopIfTrue="1" operator="equal">
      <formula>"CW 3120-R2"</formula>
    </cfRule>
    <cfRule type="cellIs" dxfId="93" priority="105" stopIfTrue="1" operator="equal">
      <formula>"CW 3240-R7"</formula>
    </cfRule>
  </conditionalFormatting>
  <conditionalFormatting sqref="D119">
    <cfRule type="cellIs" dxfId="92" priority="97" stopIfTrue="1" operator="equal">
      <formula>"CW 2130-R11"</formula>
    </cfRule>
    <cfRule type="cellIs" dxfId="91" priority="98" stopIfTrue="1" operator="equal">
      <formula>"CW 3120-R2"</formula>
    </cfRule>
    <cfRule type="cellIs" dxfId="90" priority="99" stopIfTrue="1" operator="equal">
      <formula>"CW 3240-R7"</formula>
    </cfRule>
  </conditionalFormatting>
  <conditionalFormatting sqref="D128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120">
    <cfRule type="cellIs" dxfId="86" priority="94" stopIfTrue="1" operator="equal">
      <formula>"CW 2130-R11"</formula>
    </cfRule>
    <cfRule type="cellIs" dxfId="85" priority="95" stopIfTrue="1" operator="equal">
      <formula>"CW 3120-R2"</formula>
    </cfRule>
    <cfRule type="cellIs" dxfId="84" priority="96" stopIfTrue="1" operator="equal">
      <formula>"CW 3240-R7"</formula>
    </cfRule>
  </conditionalFormatting>
  <conditionalFormatting sqref="D112:D113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122">
    <cfRule type="cellIs" dxfId="80" priority="91" stopIfTrue="1" operator="equal">
      <formula>"CW 2130-R11"</formula>
    </cfRule>
    <cfRule type="cellIs" dxfId="79" priority="92" stopIfTrue="1" operator="equal">
      <formula>"CW 3120-R2"</formula>
    </cfRule>
    <cfRule type="cellIs" dxfId="78" priority="93" stopIfTrue="1" operator="equal">
      <formula>"CW 3240-R7"</formula>
    </cfRule>
  </conditionalFormatting>
  <conditionalFormatting sqref="D141">
    <cfRule type="cellIs" dxfId="77" priority="85" stopIfTrue="1" operator="equal">
      <formula>"CW 2130-R11"</formula>
    </cfRule>
    <cfRule type="cellIs" dxfId="76" priority="86" stopIfTrue="1" operator="equal">
      <formula>"CW 3120-R2"</formula>
    </cfRule>
    <cfRule type="cellIs" dxfId="75" priority="87" stopIfTrue="1" operator="equal">
      <formula>"CW 3240-R7"</formula>
    </cfRule>
  </conditionalFormatting>
  <conditionalFormatting sqref="D117:D118">
    <cfRule type="cellIs" dxfId="74" priority="79" stopIfTrue="1" operator="equal">
      <formula>"CW 2130-R11"</formula>
    </cfRule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121">
    <cfRule type="cellIs" dxfId="71" priority="76" stopIfTrue="1" operator="equal">
      <formula>"CW 2130-R11"</formula>
    </cfRule>
    <cfRule type="cellIs" dxfId="70" priority="77" stopIfTrue="1" operator="equal">
      <formula>"CW 3120-R2"</formula>
    </cfRule>
    <cfRule type="cellIs" dxfId="69" priority="78" stopIfTrue="1" operator="equal">
      <formula>"CW 3240-R7"</formula>
    </cfRule>
  </conditionalFormatting>
  <conditionalFormatting sqref="D140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143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154">
    <cfRule type="cellIs" dxfId="62" priority="44" stopIfTrue="1" operator="equal">
      <formula>"CW 3120-R2"</formula>
    </cfRule>
    <cfRule type="cellIs" dxfId="61" priority="45" stopIfTrue="1" operator="equal">
      <formula>"CW 3240-R7"</formula>
    </cfRule>
  </conditionalFormatting>
  <conditionalFormatting sqref="D148">
    <cfRule type="cellIs" dxfId="60" priority="62" stopIfTrue="1" operator="equal">
      <formula>"CW 3120-R2"</formula>
    </cfRule>
    <cfRule type="cellIs" dxfId="59" priority="63" stopIfTrue="1" operator="equal">
      <formula>"CW 3240-R7"</formula>
    </cfRule>
  </conditionalFormatting>
  <conditionalFormatting sqref="D146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149:D150">
    <cfRule type="cellIs" dxfId="55" priority="52" stopIfTrue="1" operator="equal">
      <formula>"CW 2130-R11"</formula>
    </cfRule>
    <cfRule type="cellIs" dxfId="54" priority="53" stopIfTrue="1" operator="equal">
      <formula>"CW 3120-R2"</formula>
    </cfRule>
    <cfRule type="cellIs" dxfId="53" priority="54" stopIfTrue="1" operator="equal">
      <formula>"CW 3240-R7"</formula>
    </cfRule>
  </conditionalFormatting>
  <conditionalFormatting sqref="D145">
    <cfRule type="cellIs" dxfId="52" priority="60" stopIfTrue="1" operator="equal">
      <formula>"CW 3120-R2"</formula>
    </cfRule>
    <cfRule type="cellIs" dxfId="51" priority="61" stopIfTrue="1" operator="equal">
      <formula>"CW 3240-R7"</formula>
    </cfRule>
  </conditionalFormatting>
  <conditionalFormatting sqref="D147">
    <cfRule type="cellIs" dxfId="50" priority="55" stopIfTrue="1" operator="equal">
      <formula>"CW 3120-R2"</formula>
    </cfRule>
    <cfRule type="cellIs" dxfId="49" priority="56" stopIfTrue="1" operator="equal">
      <formula>"CW 3240-R7"</formula>
    </cfRule>
  </conditionalFormatting>
  <conditionalFormatting sqref="D152">
    <cfRule type="cellIs" dxfId="48" priority="48" stopIfTrue="1" operator="equal">
      <formula>"CW 3120-R2"</formula>
    </cfRule>
    <cfRule type="cellIs" dxfId="47" priority="49" stopIfTrue="1" operator="equal">
      <formula>"CW 3240-R7"</formula>
    </cfRule>
  </conditionalFormatting>
  <conditionalFormatting sqref="D151"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153">
    <cfRule type="cellIs" dxfId="44" priority="46" stopIfTrue="1" operator="equal">
      <formula>"CW 3120-R2"</formula>
    </cfRule>
    <cfRule type="cellIs" dxfId="43" priority="47" stopIfTrue="1" operator="equal">
      <formula>"CW 3240-R7"</formula>
    </cfRule>
  </conditionalFormatting>
  <conditionalFormatting sqref="D155:D156">
    <cfRule type="cellIs" dxfId="42" priority="42" stopIfTrue="1" operator="equal">
      <formula>"CW 3120-R2"</formula>
    </cfRule>
    <cfRule type="cellIs" dxfId="41" priority="43" stopIfTrue="1" operator="equal">
      <formula>"CW 3240-R7"</formula>
    </cfRule>
  </conditionalFormatting>
  <conditionalFormatting sqref="D162">
    <cfRule type="cellIs" dxfId="40" priority="19" stopIfTrue="1" operator="equal">
      <formula>"CW 2130-R11"</formula>
    </cfRule>
    <cfRule type="cellIs" dxfId="39" priority="20" stopIfTrue="1" operator="equal">
      <formula>"CW 3120-R2"</formula>
    </cfRule>
    <cfRule type="cellIs" dxfId="38" priority="21" stopIfTrue="1" operator="equal">
      <formula>"CW 3240-R7"</formula>
    </cfRule>
  </conditionalFormatting>
  <conditionalFormatting sqref="D165:D166">
    <cfRule type="cellIs" dxfId="37" priority="30" stopIfTrue="1" operator="equal">
      <formula>"CW 2130-R11"</formula>
    </cfRule>
    <cfRule type="cellIs" dxfId="36" priority="31" stopIfTrue="1" operator="equal">
      <formula>"CW 3120-R2"</formula>
    </cfRule>
    <cfRule type="cellIs" dxfId="35" priority="32" stopIfTrue="1" operator="equal">
      <formula>"CW 3240-R7"</formula>
    </cfRule>
  </conditionalFormatting>
  <conditionalFormatting sqref="D158">
    <cfRule type="cellIs" dxfId="34" priority="39" stopIfTrue="1" operator="equal">
      <formula>"CW 2130-R11"</formula>
    </cfRule>
    <cfRule type="cellIs" dxfId="33" priority="40" stopIfTrue="1" operator="equal">
      <formula>"CW 3120-R2"</formula>
    </cfRule>
    <cfRule type="cellIs" dxfId="32" priority="41" stopIfTrue="1" operator="equal">
      <formula>"CW 3240-R7"</formula>
    </cfRule>
  </conditionalFormatting>
  <conditionalFormatting sqref="D163">
    <cfRule type="cellIs" dxfId="31" priority="36" stopIfTrue="1" operator="equal">
      <formula>"CW 2130-R11"</formula>
    </cfRule>
    <cfRule type="cellIs" dxfId="30" priority="37" stopIfTrue="1" operator="equal">
      <formula>"CW 3120-R2"</formula>
    </cfRule>
    <cfRule type="cellIs" dxfId="29" priority="38" stopIfTrue="1" operator="equal">
      <formula>"CW 3240-R7"</formula>
    </cfRule>
  </conditionalFormatting>
  <conditionalFormatting sqref="D164">
    <cfRule type="cellIs" dxfId="28" priority="33" stopIfTrue="1" operator="equal">
      <formula>"CW 2130-R11"</formula>
    </cfRule>
    <cfRule type="cellIs" dxfId="27" priority="34" stopIfTrue="1" operator="equal">
      <formula>"CW 3120-R2"</formula>
    </cfRule>
    <cfRule type="cellIs" dxfId="26" priority="35" stopIfTrue="1" operator="equal">
      <formula>"CW 3240-R7"</formula>
    </cfRule>
  </conditionalFormatting>
  <conditionalFormatting sqref="D160">
    <cfRule type="cellIs" dxfId="25" priority="25" stopIfTrue="1" operator="equal">
      <formula>"CW 2130-R11"</formula>
    </cfRule>
    <cfRule type="cellIs" dxfId="24" priority="26" stopIfTrue="1" operator="equal">
      <formula>"CW 3120-R2"</formula>
    </cfRule>
    <cfRule type="cellIs" dxfId="23" priority="27" stopIfTrue="1" operator="equal">
      <formula>"CW 3240-R7"</formula>
    </cfRule>
  </conditionalFormatting>
  <conditionalFormatting sqref="D159">
    <cfRule type="cellIs" dxfId="22" priority="28" stopIfTrue="1" operator="equal">
      <formula>"CW 3120-R2"</formula>
    </cfRule>
    <cfRule type="cellIs" dxfId="21" priority="29" stopIfTrue="1" operator="equal">
      <formula>"CW 3240-R7"</formula>
    </cfRule>
  </conditionalFormatting>
  <conditionalFormatting sqref="D161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68:D171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3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0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0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85" xr:uid="{00000000-0002-0000-0000-000000000000}">
      <formula1>IF(AND(G185&gt;=0.01,G185&lt;=G192*0.05),ROUND(G185,2),0.01)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3:G79 G82:G85 G9:G10 G18 G51 G53 G13:G16 G31:G34 G36:G37 G39:G41 G175:G176 G178:G179 G169:G171 G29 G181:G182 G44:G48 G55:G58 G60 G63:G64 G66:G69 G71 G90:G91 G94 G101 G134 G136 G96:G99 G117:G118 G120:G122 G125:G131 G111:G115 G26:G27 G138:G141 G143 G152:G156 G146:G147 G149:G150 G158 G160 G162:G166 G20:G21 G23:G24 G103:G104 G106 G108" xr:uid="{00000000-0002-0000-0000-00000100000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65 G81 G8 G12 G17 G19 G52 G49:G50 G54 G30 G35 G38 G42:G43 G28 G62 G89 G93 G95 G100 G102 G135 G132:G133 G137 G116 G119 G123:G124 G109:G110 G145 G151 G148 G161 G168 G22 G25 G105 G107" xr:uid="{00000000-0002-0000-0000-000002000000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2 G159" xr:uid="{00000000-0002-0000-0000-000003000000}">
      <formula1>0</formula1>
    </dataValidation>
  </dataValidations>
  <pageMargins left="0.5" right="0.5" top="0.75" bottom="0.75" header="0.25" footer="0.25"/>
  <pageSetup scale="76" fitToHeight="0" orientation="portrait" r:id="rId1"/>
  <headerFooter alignWithMargins="0">
    <oddHeader>&amp;L&amp;10The City of Winnipeg
Tender No. 714-2021
&amp;R&amp;10&amp;D
Page &amp;P of &amp;N</oddHeader>
    <oddFooter xml:space="preserve">&amp;R                   </oddFooter>
  </headerFooter>
  <rowBreaks count="10" manualBreakCount="10">
    <brk id="5" min="1" max="7" man="1"/>
    <brk id="27" min="1" max="7" man="1"/>
    <brk id="48" min="1" max="7" man="1"/>
    <brk id="69" min="1" max="7" man="1"/>
    <brk id="86" min="1" max="7" man="1"/>
    <brk id="108" min="1" max="7" man="1"/>
    <brk id="130" min="1" max="7" man="1"/>
    <brk id="152" min="1" max="7" man="1"/>
    <brk id="172" min="1" max="7" man="1"/>
    <brk id="1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Jan. 6, 2022
File Size = 35.5 KB</dc:description>
  <cp:lastModifiedBy>Windows User</cp:lastModifiedBy>
  <cp:lastPrinted>2022-01-06T19:28:26Z</cp:lastPrinted>
  <dcterms:created xsi:type="dcterms:W3CDTF">1999-03-31T15:44:33Z</dcterms:created>
  <dcterms:modified xsi:type="dcterms:W3CDTF">2022-01-06T19:29:12Z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